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11376"/>
  </bookViews>
  <sheets>
    <sheet name="All data" sheetId="1" r:id="rId1"/>
    <sheet name="Tap-response" sheetId="4" r:id="rId2"/>
    <sheet name="Pre_distance" sheetId="2" r:id="rId3"/>
    <sheet name="Post_distance" sheetId="5" r:id="rId4"/>
    <sheet name="Post_by tap" sheetId="3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9" i="2" l="1"/>
  <c r="J129" i="2"/>
  <c r="K128" i="2"/>
  <c r="J128" i="2"/>
  <c r="K127" i="2"/>
  <c r="K126" i="2"/>
  <c r="J127" i="2"/>
  <c r="J126" i="2"/>
  <c r="K125" i="2"/>
  <c r="J125" i="2"/>
  <c r="H846" i="2"/>
  <c r="H845" i="2"/>
  <c r="W43" i="3"/>
  <c r="V43" i="3"/>
  <c r="U43" i="3"/>
  <c r="T43" i="3"/>
  <c r="S43" i="3"/>
  <c r="R43" i="3"/>
  <c r="Q43" i="3"/>
  <c r="P43" i="3"/>
  <c r="O43" i="3"/>
  <c r="N43" i="3"/>
  <c r="W37" i="3"/>
  <c r="V37" i="3"/>
  <c r="U37" i="3"/>
  <c r="T37" i="3"/>
  <c r="S37" i="3"/>
  <c r="R37" i="3"/>
  <c r="Q37" i="3"/>
  <c r="P37" i="3"/>
  <c r="O37" i="3"/>
  <c r="N37" i="3"/>
  <c r="W31" i="3"/>
  <c r="V31" i="3"/>
  <c r="U31" i="3"/>
  <c r="T31" i="3"/>
  <c r="S31" i="3"/>
  <c r="R31" i="3"/>
  <c r="Q31" i="3"/>
  <c r="P31" i="3"/>
  <c r="O31" i="3"/>
  <c r="N31" i="3"/>
  <c r="W25" i="3"/>
  <c r="V25" i="3"/>
  <c r="U25" i="3"/>
  <c r="T25" i="3"/>
  <c r="S25" i="3"/>
  <c r="R25" i="3"/>
  <c r="Q25" i="3"/>
  <c r="P25" i="3"/>
  <c r="O25" i="3"/>
  <c r="N25" i="3"/>
  <c r="W19" i="3"/>
  <c r="V19" i="3"/>
  <c r="U19" i="3"/>
  <c r="T19" i="3"/>
  <c r="S19" i="3"/>
  <c r="R19" i="3"/>
  <c r="Q19" i="3"/>
  <c r="P19" i="3"/>
  <c r="O19" i="3"/>
  <c r="N19" i="3"/>
  <c r="W13" i="3"/>
  <c r="V13" i="3"/>
  <c r="U13" i="3"/>
  <c r="T13" i="3"/>
  <c r="S13" i="3"/>
  <c r="R13" i="3"/>
  <c r="Q13" i="3"/>
  <c r="P13" i="3"/>
  <c r="O13" i="3"/>
  <c r="N13" i="3"/>
  <c r="W7" i="3"/>
  <c r="V7" i="3"/>
  <c r="U7" i="3"/>
  <c r="T7" i="3"/>
  <c r="S7" i="3"/>
  <c r="R7" i="3"/>
  <c r="Q7" i="3"/>
  <c r="P7" i="3"/>
  <c r="O7" i="3"/>
  <c r="N7" i="3"/>
  <c r="L372" i="5"/>
  <c r="L371" i="5"/>
  <c r="C43" i="3" l="1"/>
  <c r="D43" i="3"/>
  <c r="E43" i="3"/>
  <c r="F43" i="3"/>
  <c r="G43" i="3"/>
  <c r="H43" i="3"/>
  <c r="I43" i="3"/>
  <c r="J43" i="3"/>
  <c r="K43" i="3"/>
  <c r="B43" i="3"/>
  <c r="C37" i="3"/>
  <c r="D37" i="3"/>
  <c r="E37" i="3"/>
  <c r="F37" i="3"/>
  <c r="G37" i="3"/>
  <c r="H37" i="3"/>
  <c r="I37" i="3"/>
  <c r="J37" i="3"/>
  <c r="K37" i="3"/>
  <c r="B37" i="3"/>
  <c r="K31" i="3"/>
  <c r="J31" i="3"/>
  <c r="I31" i="3"/>
  <c r="H31" i="3"/>
  <c r="G31" i="3"/>
  <c r="F31" i="3"/>
  <c r="E31" i="3"/>
  <c r="D31" i="3"/>
  <c r="C31" i="3"/>
  <c r="B31" i="3"/>
  <c r="C25" i="3"/>
  <c r="D25" i="3"/>
  <c r="E25" i="3"/>
  <c r="F25" i="3"/>
  <c r="G25" i="3"/>
  <c r="H25" i="3"/>
  <c r="I25" i="3"/>
  <c r="J25" i="3"/>
  <c r="K25" i="3"/>
  <c r="B25" i="3"/>
  <c r="C19" i="3"/>
  <c r="D19" i="3"/>
  <c r="E19" i="3"/>
  <c r="F19" i="3"/>
  <c r="G19" i="3"/>
  <c r="H19" i="3"/>
  <c r="I19" i="3"/>
  <c r="J19" i="3"/>
  <c r="K19" i="3"/>
  <c r="B19" i="3"/>
  <c r="C13" i="3"/>
  <c r="D13" i="3"/>
  <c r="E13" i="3"/>
  <c r="F13" i="3"/>
  <c r="G13" i="3"/>
  <c r="H13" i="3"/>
  <c r="I13" i="3"/>
  <c r="J13" i="3"/>
  <c r="K13" i="3"/>
  <c r="B13" i="3"/>
  <c r="C7" i="3"/>
  <c r="D7" i="3"/>
  <c r="E7" i="3"/>
  <c r="F7" i="3"/>
  <c r="G7" i="3"/>
  <c r="H7" i="3"/>
  <c r="I7" i="3"/>
  <c r="J7" i="3"/>
  <c r="K7" i="3"/>
  <c r="B7" i="3"/>
  <c r="B846" i="2"/>
  <c r="C846" i="2"/>
  <c r="D846" i="2"/>
  <c r="E846" i="2"/>
  <c r="F846" i="2"/>
  <c r="A846" i="2"/>
  <c r="G845" i="2"/>
  <c r="B845" i="2"/>
  <c r="C845" i="2"/>
  <c r="D845" i="2"/>
  <c r="E845" i="2"/>
  <c r="F845" i="2"/>
  <c r="A845" i="2"/>
  <c r="B372" i="5"/>
  <c r="C372" i="5"/>
  <c r="D372" i="5"/>
  <c r="E372" i="5"/>
  <c r="F372" i="5"/>
  <c r="G372" i="5"/>
  <c r="H372" i="5"/>
  <c r="I372" i="5"/>
  <c r="J372" i="5"/>
  <c r="A372" i="5"/>
  <c r="K371" i="5"/>
  <c r="J371" i="5"/>
  <c r="I371" i="5"/>
  <c r="H371" i="5"/>
  <c r="F371" i="5"/>
  <c r="G371" i="5"/>
  <c r="B371" i="5"/>
  <c r="C371" i="5"/>
  <c r="D371" i="5"/>
  <c r="E371" i="5"/>
  <c r="A371" i="5"/>
  <c r="C49" i="4"/>
  <c r="D49" i="4"/>
  <c r="E49" i="4"/>
  <c r="F49" i="4"/>
  <c r="G49" i="4"/>
  <c r="H49" i="4"/>
  <c r="I49" i="4"/>
  <c r="J49" i="4"/>
  <c r="K49" i="4"/>
  <c r="B49" i="4"/>
  <c r="C42" i="4"/>
  <c r="D42" i="4"/>
  <c r="E42" i="4"/>
  <c r="F42" i="4"/>
  <c r="G42" i="4"/>
  <c r="H42" i="4"/>
  <c r="I42" i="4"/>
  <c r="J42" i="4"/>
  <c r="K42" i="4"/>
  <c r="B42" i="4"/>
  <c r="C35" i="4"/>
  <c r="D35" i="4"/>
  <c r="E35" i="4"/>
  <c r="F35" i="4"/>
  <c r="G35" i="4"/>
  <c r="H35" i="4"/>
  <c r="I35" i="4"/>
  <c r="J35" i="4"/>
  <c r="K35" i="4"/>
  <c r="B35" i="4"/>
  <c r="C28" i="4"/>
  <c r="D28" i="4"/>
  <c r="E28" i="4"/>
  <c r="F28" i="4"/>
  <c r="G28" i="4"/>
  <c r="H28" i="4"/>
  <c r="I28" i="4"/>
  <c r="J28" i="4"/>
  <c r="K28" i="4"/>
  <c r="B28" i="4"/>
  <c r="C21" i="4"/>
  <c r="D21" i="4"/>
  <c r="E21" i="4"/>
  <c r="F21" i="4"/>
  <c r="G21" i="4"/>
  <c r="H21" i="4"/>
  <c r="I21" i="4"/>
  <c r="J21" i="4"/>
  <c r="K21" i="4"/>
  <c r="B21" i="4"/>
  <c r="C14" i="4"/>
  <c r="D14" i="4"/>
  <c r="E14" i="4"/>
  <c r="F14" i="4"/>
  <c r="G14" i="4"/>
  <c r="H14" i="4"/>
  <c r="I14" i="4"/>
  <c r="J14" i="4"/>
  <c r="K14" i="4"/>
  <c r="B14" i="4"/>
  <c r="E7" i="4"/>
  <c r="F7" i="4"/>
  <c r="G7" i="4"/>
  <c r="H7" i="4"/>
  <c r="I7" i="4"/>
  <c r="J7" i="4"/>
  <c r="K7" i="4"/>
  <c r="D7" i="4"/>
  <c r="C7" i="4"/>
  <c r="B7" i="4"/>
  <c r="FB38" i="1"/>
  <c r="FA38" i="1"/>
  <c r="EZ38" i="1"/>
  <c r="EY38" i="1"/>
  <c r="EX38" i="1"/>
  <c r="EW38" i="1"/>
  <c r="EV38" i="1"/>
  <c r="EU38" i="1"/>
  <c r="FB37" i="1"/>
  <c r="FA37" i="1"/>
  <c r="EZ37" i="1"/>
  <c r="EY37" i="1"/>
  <c r="EX37" i="1"/>
  <c r="EW37" i="1"/>
  <c r="EV37" i="1"/>
  <c r="EU37" i="1"/>
  <c r="FB36" i="1"/>
  <c r="FA36" i="1"/>
  <c r="EZ36" i="1"/>
  <c r="EY36" i="1"/>
  <c r="EX36" i="1"/>
  <c r="EW36" i="1"/>
  <c r="EV36" i="1"/>
  <c r="EU36" i="1"/>
  <c r="FB35" i="1"/>
  <c r="FA35" i="1"/>
  <c r="EZ35" i="1"/>
  <c r="EY35" i="1"/>
  <c r="EX35" i="1"/>
  <c r="EW35" i="1"/>
  <c r="EV35" i="1"/>
  <c r="EU35" i="1"/>
  <c r="FB34" i="1"/>
  <c r="FA34" i="1"/>
  <c r="EZ34" i="1"/>
  <c r="EY34" i="1"/>
  <c r="EX34" i="1"/>
  <c r="EW34" i="1"/>
  <c r="EV34" i="1"/>
  <c r="EU34" i="1"/>
  <c r="FB33" i="1"/>
  <c r="FA33" i="1"/>
  <c r="EZ33" i="1"/>
  <c r="EY33" i="1"/>
  <c r="EX33" i="1"/>
  <c r="EW33" i="1"/>
  <c r="EV33" i="1"/>
  <c r="EU33" i="1"/>
  <c r="FB32" i="1"/>
  <c r="FA32" i="1"/>
  <c r="EZ32" i="1"/>
  <c r="EY32" i="1"/>
  <c r="EX32" i="1"/>
  <c r="EW32" i="1"/>
  <c r="EV32" i="1"/>
  <c r="EU32" i="1"/>
  <c r="FB31" i="1"/>
  <c r="FA31" i="1"/>
  <c r="EZ31" i="1"/>
  <c r="EY31" i="1"/>
  <c r="EX31" i="1"/>
  <c r="EW31" i="1"/>
  <c r="EV31" i="1"/>
  <c r="EU31" i="1"/>
  <c r="FB30" i="1"/>
  <c r="FA30" i="1"/>
  <c r="EZ30" i="1"/>
  <c r="EY30" i="1"/>
  <c r="EX30" i="1"/>
  <c r="EW30" i="1"/>
  <c r="EV30" i="1"/>
  <c r="EU30" i="1"/>
  <c r="FB29" i="1"/>
  <c r="FA29" i="1"/>
  <c r="EZ29" i="1"/>
  <c r="EY29" i="1"/>
  <c r="EX29" i="1"/>
  <c r="EW29" i="1"/>
  <c r="EV29" i="1"/>
  <c r="EU29" i="1"/>
  <c r="FW38" i="1" l="1"/>
  <c r="FV38" i="1"/>
  <c r="FU38" i="1"/>
  <c r="FT38" i="1"/>
  <c r="FS38" i="1"/>
  <c r="FR38" i="1"/>
  <c r="FQ38" i="1"/>
  <c r="FP38" i="1"/>
  <c r="FO38" i="1"/>
  <c r="FN38" i="1"/>
  <c r="FM38" i="1"/>
  <c r="FL38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38" i="1"/>
  <c r="FJ38" i="1"/>
  <c r="FI38" i="1"/>
  <c r="FH38" i="1"/>
  <c r="FG38" i="1"/>
  <c r="FF38" i="1"/>
  <c r="FE38" i="1"/>
  <c r="FD38" i="1"/>
  <c r="FC38" i="1"/>
  <c r="FK37" i="1"/>
  <c r="FJ37" i="1"/>
  <c r="FI37" i="1"/>
  <c r="FH37" i="1"/>
  <c r="FG37" i="1"/>
  <c r="FF37" i="1"/>
  <c r="FE37" i="1"/>
  <c r="FD37" i="1"/>
  <c r="FC37" i="1"/>
  <c r="FK36" i="1"/>
  <c r="FJ36" i="1"/>
  <c r="FI36" i="1"/>
  <c r="FH36" i="1"/>
  <c r="FG36" i="1"/>
  <c r="FF36" i="1"/>
  <c r="FE36" i="1"/>
  <c r="FD36" i="1"/>
  <c r="FC36" i="1"/>
  <c r="FK35" i="1"/>
  <c r="FJ35" i="1"/>
  <c r="FI35" i="1"/>
  <c r="FH35" i="1"/>
  <c r="FG35" i="1"/>
  <c r="FF35" i="1"/>
  <c r="FE35" i="1"/>
  <c r="FD35" i="1"/>
  <c r="FC35" i="1"/>
  <c r="FK34" i="1"/>
  <c r="FJ34" i="1"/>
  <c r="FI34" i="1"/>
  <c r="FH34" i="1"/>
  <c r="FG34" i="1"/>
  <c r="FF34" i="1"/>
  <c r="FE34" i="1"/>
  <c r="FD34" i="1"/>
  <c r="FC34" i="1"/>
  <c r="FK33" i="1"/>
  <c r="FJ33" i="1"/>
  <c r="FI33" i="1"/>
  <c r="FH33" i="1"/>
  <c r="FG33" i="1"/>
  <c r="FF33" i="1"/>
  <c r="FE33" i="1"/>
  <c r="FD33" i="1"/>
  <c r="FC33" i="1"/>
  <c r="FK32" i="1"/>
  <c r="FJ32" i="1"/>
  <c r="FI32" i="1"/>
  <c r="FH32" i="1"/>
  <c r="FG32" i="1"/>
  <c r="FF32" i="1"/>
  <c r="FE32" i="1"/>
  <c r="FD32" i="1"/>
  <c r="FC32" i="1"/>
  <c r="FK31" i="1"/>
  <c r="FJ31" i="1"/>
  <c r="FI31" i="1"/>
  <c r="FH31" i="1"/>
  <c r="FG31" i="1"/>
  <c r="FF31" i="1"/>
  <c r="FE31" i="1"/>
  <c r="FD31" i="1"/>
  <c r="FC31" i="1"/>
  <c r="FK30" i="1"/>
  <c r="FJ30" i="1"/>
  <c r="FI30" i="1"/>
  <c r="FH30" i="1"/>
  <c r="FG30" i="1"/>
  <c r="FF30" i="1"/>
  <c r="FE30" i="1"/>
  <c r="FD30" i="1"/>
  <c r="FC30" i="1"/>
  <c r="FK29" i="1"/>
  <c r="FJ29" i="1"/>
  <c r="FI29" i="1"/>
  <c r="FH29" i="1"/>
  <c r="FG29" i="1"/>
  <c r="FF29" i="1"/>
  <c r="FE29" i="1"/>
  <c r="FD29" i="1"/>
  <c r="FC29" i="1"/>
  <c r="ET38" i="1"/>
  <c r="ES38" i="1"/>
  <c r="ER38" i="1"/>
  <c r="ET37" i="1"/>
  <c r="ES37" i="1"/>
  <c r="ER37" i="1"/>
  <c r="ET36" i="1"/>
  <c r="ES36" i="1"/>
  <c r="ER36" i="1"/>
  <c r="ET35" i="1"/>
  <c r="ES35" i="1"/>
  <c r="ER35" i="1"/>
  <c r="ET34" i="1"/>
  <c r="ES34" i="1"/>
  <c r="ER34" i="1"/>
  <c r="ET33" i="1"/>
  <c r="ES33" i="1"/>
  <c r="ER33" i="1"/>
  <c r="ET32" i="1"/>
  <c r="ES32" i="1"/>
  <c r="ER32" i="1"/>
  <c r="ET31" i="1"/>
  <c r="ES31" i="1"/>
  <c r="ER31" i="1"/>
  <c r="ET30" i="1"/>
  <c r="ES30" i="1"/>
  <c r="ER30" i="1"/>
  <c r="ET29" i="1"/>
  <c r="ES29" i="1"/>
  <c r="ER29" i="1"/>
  <c r="EQ38" i="1"/>
  <c r="EP38" i="1"/>
  <c r="EO38" i="1"/>
  <c r="EN38" i="1"/>
  <c r="EM38" i="1"/>
  <c r="EL38" i="1"/>
  <c r="EQ37" i="1"/>
  <c r="EP37" i="1"/>
  <c r="EO37" i="1"/>
  <c r="EN37" i="1"/>
  <c r="EM37" i="1"/>
  <c r="EL37" i="1"/>
  <c r="EQ36" i="1"/>
  <c r="EP36" i="1"/>
  <c r="EO36" i="1"/>
  <c r="EN36" i="1"/>
  <c r="EM36" i="1"/>
  <c r="EL36" i="1"/>
  <c r="EQ35" i="1"/>
  <c r="EP35" i="1"/>
  <c r="EO35" i="1"/>
  <c r="EN35" i="1"/>
  <c r="EM35" i="1"/>
  <c r="EL35" i="1"/>
  <c r="EQ34" i="1"/>
  <c r="EP34" i="1"/>
  <c r="EO34" i="1"/>
  <c r="EN34" i="1"/>
  <c r="EM34" i="1"/>
  <c r="EL34" i="1"/>
  <c r="EQ33" i="1"/>
  <c r="EP33" i="1"/>
  <c r="EO33" i="1"/>
  <c r="EN33" i="1"/>
  <c r="EM33" i="1"/>
  <c r="EL33" i="1"/>
  <c r="EQ32" i="1"/>
  <c r="EP32" i="1"/>
  <c r="EO32" i="1"/>
  <c r="EN32" i="1"/>
  <c r="EM32" i="1"/>
  <c r="EL32" i="1"/>
  <c r="EQ31" i="1"/>
  <c r="EP31" i="1"/>
  <c r="EO31" i="1"/>
  <c r="EN31" i="1"/>
  <c r="EM31" i="1"/>
  <c r="EL31" i="1"/>
  <c r="EQ30" i="1"/>
  <c r="EP30" i="1"/>
  <c r="EO30" i="1"/>
  <c r="EN30" i="1"/>
  <c r="EM30" i="1"/>
  <c r="EL30" i="1"/>
  <c r="EQ29" i="1"/>
  <c r="EP29" i="1"/>
  <c r="EO29" i="1"/>
  <c r="EN29" i="1"/>
  <c r="EM29" i="1"/>
  <c r="EL29" i="1"/>
  <c r="EK38" i="1"/>
  <c r="EJ38" i="1"/>
  <c r="EI38" i="1"/>
  <c r="EH38" i="1"/>
  <c r="EK37" i="1"/>
  <c r="EJ37" i="1"/>
  <c r="EI37" i="1"/>
  <c r="EH37" i="1"/>
  <c r="EK36" i="1"/>
  <c r="EJ36" i="1"/>
  <c r="EI36" i="1"/>
  <c r="EH36" i="1"/>
  <c r="EK35" i="1"/>
  <c r="EJ35" i="1"/>
  <c r="EI35" i="1"/>
  <c r="EH35" i="1"/>
  <c r="EK34" i="1"/>
  <c r="EJ34" i="1"/>
  <c r="EI34" i="1"/>
  <c r="EH34" i="1"/>
  <c r="EK33" i="1"/>
  <c r="EJ33" i="1"/>
  <c r="EI33" i="1"/>
  <c r="EH33" i="1"/>
  <c r="EK32" i="1"/>
  <c r="EJ32" i="1"/>
  <c r="EI32" i="1"/>
  <c r="EH32" i="1"/>
  <c r="EK31" i="1"/>
  <c r="EJ31" i="1"/>
  <c r="EI31" i="1"/>
  <c r="EH31" i="1"/>
  <c r="EK30" i="1"/>
  <c r="EJ30" i="1"/>
  <c r="EI30" i="1"/>
  <c r="EH30" i="1"/>
  <c r="EK29" i="1"/>
  <c r="EJ29" i="1"/>
  <c r="EI29" i="1"/>
  <c r="EH29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38" i="1"/>
  <c r="DP38" i="1"/>
  <c r="DO38" i="1"/>
  <c r="DN38" i="1"/>
  <c r="DM38" i="1"/>
  <c r="DL38" i="1"/>
  <c r="DQ37" i="1"/>
  <c r="DP37" i="1"/>
  <c r="DO37" i="1"/>
  <c r="DN37" i="1"/>
  <c r="DM37" i="1"/>
  <c r="DL37" i="1"/>
  <c r="DQ36" i="1"/>
  <c r="DP36" i="1"/>
  <c r="DO36" i="1"/>
  <c r="DN36" i="1"/>
  <c r="DM36" i="1"/>
  <c r="DL36" i="1"/>
  <c r="DQ35" i="1"/>
  <c r="DP35" i="1"/>
  <c r="DO35" i="1"/>
  <c r="DN35" i="1"/>
  <c r="DM35" i="1"/>
  <c r="DL35" i="1"/>
  <c r="DQ34" i="1"/>
  <c r="DP34" i="1"/>
  <c r="DO34" i="1"/>
  <c r="DN34" i="1"/>
  <c r="DM34" i="1"/>
  <c r="DL34" i="1"/>
  <c r="DQ33" i="1"/>
  <c r="DP33" i="1"/>
  <c r="DO33" i="1"/>
  <c r="DN33" i="1"/>
  <c r="DM33" i="1"/>
  <c r="DL33" i="1"/>
  <c r="DQ32" i="1"/>
  <c r="DP32" i="1"/>
  <c r="DO32" i="1"/>
  <c r="DN32" i="1"/>
  <c r="DM32" i="1"/>
  <c r="DL32" i="1"/>
  <c r="DQ31" i="1"/>
  <c r="DP31" i="1"/>
  <c r="DO31" i="1"/>
  <c r="DN31" i="1"/>
  <c r="DM31" i="1"/>
  <c r="DL31" i="1"/>
  <c r="DQ30" i="1"/>
  <c r="DP30" i="1"/>
  <c r="DO30" i="1"/>
  <c r="DN30" i="1"/>
  <c r="DM30" i="1"/>
  <c r="DL30" i="1"/>
  <c r="DQ29" i="1"/>
  <c r="DP29" i="1"/>
  <c r="DO29" i="1"/>
  <c r="DN29" i="1"/>
  <c r="DM29" i="1"/>
  <c r="DL29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38" i="1"/>
  <c r="CH38" i="1"/>
  <c r="CI37" i="1"/>
  <c r="CH37" i="1"/>
  <c r="CI36" i="1"/>
  <c r="CH36" i="1"/>
  <c r="CI35" i="1"/>
  <c r="CH35" i="1"/>
  <c r="CI34" i="1"/>
  <c r="CH34" i="1"/>
  <c r="CI33" i="1"/>
  <c r="CH33" i="1"/>
  <c r="CI32" i="1"/>
  <c r="CH32" i="1"/>
  <c r="CI31" i="1"/>
  <c r="CH31" i="1"/>
  <c r="CI30" i="1"/>
  <c r="CH30" i="1"/>
  <c r="CI29" i="1"/>
  <c r="CH29" i="1"/>
  <c r="CG38" i="1"/>
  <c r="CF38" i="1"/>
  <c r="CE38" i="1"/>
  <c r="CD38" i="1"/>
  <c r="CC38" i="1"/>
  <c r="CB38" i="1"/>
  <c r="CA38" i="1"/>
  <c r="BZ38" i="1"/>
  <c r="BY38" i="1"/>
  <c r="CG37" i="1"/>
  <c r="CF37" i="1"/>
  <c r="CE37" i="1"/>
  <c r="CD37" i="1"/>
  <c r="CC37" i="1"/>
  <c r="CB37" i="1"/>
  <c r="CA37" i="1"/>
  <c r="BZ37" i="1"/>
  <c r="BY37" i="1"/>
  <c r="CG36" i="1"/>
  <c r="CF36" i="1"/>
  <c r="CE36" i="1"/>
  <c r="CD36" i="1"/>
  <c r="CC36" i="1"/>
  <c r="CB36" i="1"/>
  <c r="CA36" i="1"/>
  <c r="BZ36" i="1"/>
  <c r="BY36" i="1"/>
  <c r="CG35" i="1"/>
  <c r="CF35" i="1"/>
  <c r="CE35" i="1"/>
  <c r="CD35" i="1"/>
  <c r="CC35" i="1"/>
  <c r="CB35" i="1"/>
  <c r="CA35" i="1"/>
  <c r="BZ35" i="1"/>
  <c r="BY35" i="1"/>
  <c r="CG34" i="1"/>
  <c r="CF34" i="1"/>
  <c r="CE34" i="1"/>
  <c r="CD34" i="1"/>
  <c r="CC34" i="1"/>
  <c r="CB34" i="1"/>
  <c r="CA34" i="1"/>
  <c r="BZ34" i="1"/>
  <c r="BY34" i="1"/>
  <c r="CG33" i="1"/>
  <c r="CF33" i="1"/>
  <c r="CE33" i="1"/>
  <c r="CD33" i="1"/>
  <c r="CC33" i="1"/>
  <c r="CB33" i="1"/>
  <c r="CA33" i="1"/>
  <c r="BZ33" i="1"/>
  <c r="BY33" i="1"/>
  <c r="CG32" i="1"/>
  <c r="CF32" i="1"/>
  <c r="CE32" i="1"/>
  <c r="CD32" i="1"/>
  <c r="CC32" i="1"/>
  <c r="CB32" i="1"/>
  <c r="CA32" i="1"/>
  <c r="BZ32" i="1"/>
  <c r="BY32" i="1"/>
  <c r="CG31" i="1"/>
  <c r="CF31" i="1"/>
  <c r="CE31" i="1"/>
  <c r="CD31" i="1"/>
  <c r="CC31" i="1"/>
  <c r="CB31" i="1"/>
  <c r="CA31" i="1"/>
  <c r="BZ31" i="1"/>
  <c r="BY31" i="1"/>
  <c r="CG30" i="1"/>
  <c r="CF30" i="1"/>
  <c r="CE30" i="1"/>
  <c r="CD30" i="1"/>
  <c r="CC30" i="1"/>
  <c r="CB30" i="1"/>
  <c r="CA30" i="1"/>
  <c r="BZ30" i="1"/>
  <c r="BY30" i="1"/>
  <c r="CG29" i="1"/>
  <c r="CF29" i="1"/>
  <c r="CE29" i="1"/>
  <c r="CD29" i="1"/>
  <c r="CC29" i="1"/>
  <c r="CB29" i="1"/>
  <c r="CA29" i="1"/>
  <c r="BZ29" i="1"/>
  <c r="BY29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38" i="1"/>
  <c r="BI38" i="1"/>
  <c r="BH38" i="1"/>
  <c r="BG38" i="1"/>
  <c r="BF38" i="1"/>
  <c r="BE38" i="1"/>
  <c r="BD38" i="1"/>
  <c r="BC38" i="1"/>
  <c r="BB38" i="1"/>
  <c r="BA38" i="1"/>
  <c r="AZ38" i="1"/>
  <c r="BJ37" i="1"/>
  <c r="BI37" i="1"/>
  <c r="BH37" i="1"/>
  <c r="BG37" i="1"/>
  <c r="BF37" i="1"/>
  <c r="BE37" i="1"/>
  <c r="BD37" i="1"/>
  <c r="BC37" i="1"/>
  <c r="BB37" i="1"/>
  <c r="BA37" i="1"/>
  <c r="AZ37" i="1"/>
  <c r="BJ36" i="1"/>
  <c r="BI36" i="1"/>
  <c r="BH36" i="1"/>
  <c r="BG36" i="1"/>
  <c r="BF36" i="1"/>
  <c r="BE36" i="1"/>
  <c r="BD36" i="1"/>
  <c r="BC36" i="1"/>
  <c r="BB36" i="1"/>
  <c r="BA36" i="1"/>
  <c r="AZ36" i="1"/>
  <c r="BJ35" i="1"/>
  <c r="BI35" i="1"/>
  <c r="BH35" i="1"/>
  <c r="BG35" i="1"/>
  <c r="BF35" i="1"/>
  <c r="BE35" i="1"/>
  <c r="BD35" i="1"/>
  <c r="BC35" i="1"/>
  <c r="BB35" i="1"/>
  <c r="BA35" i="1"/>
  <c r="AZ35" i="1"/>
  <c r="BJ34" i="1"/>
  <c r="BI34" i="1"/>
  <c r="BH34" i="1"/>
  <c r="BG34" i="1"/>
  <c r="BF34" i="1"/>
  <c r="BE34" i="1"/>
  <c r="BD34" i="1"/>
  <c r="BC34" i="1"/>
  <c r="BB34" i="1"/>
  <c r="BA34" i="1"/>
  <c r="AZ34" i="1"/>
  <c r="BJ33" i="1"/>
  <c r="BI33" i="1"/>
  <c r="BH33" i="1"/>
  <c r="BG33" i="1"/>
  <c r="BF33" i="1"/>
  <c r="BE33" i="1"/>
  <c r="BD33" i="1"/>
  <c r="BC33" i="1"/>
  <c r="BB33" i="1"/>
  <c r="BA33" i="1"/>
  <c r="AZ33" i="1"/>
  <c r="BJ32" i="1"/>
  <c r="BI32" i="1"/>
  <c r="BH32" i="1"/>
  <c r="BG32" i="1"/>
  <c r="BF32" i="1"/>
  <c r="BE32" i="1"/>
  <c r="BD32" i="1"/>
  <c r="BC32" i="1"/>
  <c r="BB32" i="1"/>
  <c r="BA32" i="1"/>
  <c r="AZ32" i="1"/>
  <c r="BJ31" i="1"/>
  <c r="BI31" i="1"/>
  <c r="BH31" i="1"/>
  <c r="BG31" i="1"/>
  <c r="BF31" i="1"/>
  <c r="BE31" i="1"/>
  <c r="BD31" i="1"/>
  <c r="BC31" i="1"/>
  <c r="BB31" i="1"/>
  <c r="BA31" i="1"/>
  <c r="AZ31" i="1"/>
  <c r="BJ30" i="1"/>
  <c r="BI30" i="1"/>
  <c r="BH30" i="1"/>
  <c r="BG30" i="1"/>
  <c r="BF30" i="1"/>
  <c r="BE30" i="1"/>
  <c r="BD30" i="1"/>
  <c r="BC30" i="1"/>
  <c r="BB30" i="1"/>
  <c r="BA30" i="1"/>
  <c r="AZ30" i="1"/>
  <c r="BJ29" i="1"/>
  <c r="BI29" i="1"/>
  <c r="BH29" i="1"/>
  <c r="BG29" i="1"/>
  <c r="BF29" i="1"/>
  <c r="BE29" i="1"/>
  <c r="BD29" i="1"/>
  <c r="BC29" i="1"/>
  <c r="BB29" i="1"/>
  <c r="BA29" i="1"/>
  <c r="AZ29" i="1"/>
  <c r="AY38" i="1"/>
  <c r="AX38" i="1"/>
  <c r="AW38" i="1"/>
  <c r="AV38" i="1"/>
  <c r="AU38" i="1"/>
  <c r="AT38" i="1"/>
  <c r="AS38" i="1"/>
  <c r="AR38" i="1"/>
  <c r="AQ38" i="1"/>
  <c r="AP38" i="1"/>
  <c r="AO38" i="1"/>
  <c r="AY37" i="1"/>
  <c r="AX37" i="1"/>
  <c r="AW37" i="1"/>
  <c r="AV37" i="1"/>
  <c r="AU37" i="1"/>
  <c r="AT37" i="1"/>
  <c r="AS37" i="1"/>
  <c r="AR37" i="1"/>
  <c r="AQ37" i="1"/>
  <c r="AP37" i="1"/>
  <c r="AO37" i="1"/>
  <c r="AY36" i="1"/>
  <c r="AX36" i="1"/>
  <c r="AW36" i="1"/>
  <c r="AV36" i="1"/>
  <c r="AU36" i="1"/>
  <c r="AT36" i="1"/>
  <c r="AS36" i="1"/>
  <c r="AR36" i="1"/>
  <c r="AQ36" i="1"/>
  <c r="AP36" i="1"/>
  <c r="AO36" i="1"/>
  <c r="AY35" i="1"/>
  <c r="AX35" i="1"/>
  <c r="AW35" i="1"/>
  <c r="AV35" i="1"/>
  <c r="AU35" i="1"/>
  <c r="AT35" i="1"/>
  <c r="AS35" i="1"/>
  <c r="AR35" i="1"/>
  <c r="AQ35" i="1"/>
  <c r="AP35" i="1"/>
  <c r="AO35" i="1"/>
  <c r="AY34" i="1"/>
  <c r="AX34" i="1"/>
  <c r="AW34" i="1"/>
  <c r="AV34" i="1"/>
  <c r="AU34" i="1"/>
  <c r="AT34" i="1"/>
  <c r="AS34" i="1"/>
  <c r="AR34" i="1"/>
  <c r="AQ34" i="1"/>
  <c r="AP34" i="1"/>
  <c r="AO34" i="1"/>
  <c r="AY33" i="1"/>
  <c r="AX33" i="1"/>
  <c r="AW33" i="1"/>
  <c r="AV33" i="1"/>
  <c r="AU33" i="1"/>
  <c r="AT33" i="1"/>
  <c r="AS33" i="1"/>
  <c r="AR33" i="1"/>
  <c r="AQ33" i="1"/>
  <c r="AP33" i="1"/>
  <c r="AO33" i="1"/>
  <c r="AY32" i="1"/>
  <c r="AX32" i="1"/>
  <c r="AW32" i="1"/>
  <c r="AV32" i="1"/>
  <c r="AU32" i="1"/>
  <c r="AT32" i="1"/>
  <c r="AS32" i="1"/>
  <c r="AR32" i="1"/>
  <c r="AQ32" i="1"/>
  <c r="AP32" i="1"/>
  <c r="AO32" i="1"/>
  <c r="AY31" i="1"/>
  <c r="AX31" i="1"/>
  <c r="AW31" i="1"/>
  <c r="AV31" i="1"/>
  <c r="AU31" i="1"/>
  <c r="AT31" i="1"/>
  <c r="AS31" i="1"/>
  <c r="AR31" i="1"/>
  <c r="AQ31" i="1"/>
  <c r="AP31" i="1"/>
  <c r="AO31" i="1"/>
  <c r="AY30" i="1"/>
  <c r="AX30" i="1"/>
  <c r="AW30" i="1"/>
  <c r="AV30" i="1"/>
  <c r="AU30" i="1"/>
  <c r="AT30" i="1"/>
  <c r="AS30" i="1"/>
  <c r="AR30" i="1"/>
  <c r="AQ30" i="1"/>
  <c r="AP30" i="1"/>
  <c r="AO30" i="1"/>
  <c r="AY29" i="1"/>
  <c r="AX29" i="1"/>
  <c r="AW29" i="1"/>
  <c r="AV29" i="1"/>
  <c r="AU29" i="1"/>
  <c r="AT29" i="1"/>
  <c r="AS29" i="1"/>
  <c r="AR29" i="1"/>
  <c r="AQ29" i="1"/>
  <c r="AP29" i="1"/>
  <c r="AO29" i="1"/>
  <c r="AN38" i="1"/>
  <c r="AM38" i="1"/>
  <c r="AL38" i="1"/>
  <c r="AK38" i="1"/>
  <c r="AJ38" i="1"/>
  <c r="AI38" i="1"/>
  <c r="AH38" i="1"/>
  <c r="AN37" i="1"/>
  <c r="AM37" i="1"/>
  <c r="AL37" i="1"/>
  <c r="AK37" i="1"/>
  <c r="AJ37" i="1"/>
  <c r="AI37" i="1"/>
  <c r="AH37" i="1"/>
  <c r="AN36" i="1"/>
  <c r="AM36" i="1"/>
  <c r="AL36" i="1"/>
  <c r="AK36" i="1"/>
  <c r="AJ36" i="1"/>
  <c r="AI36" i="1"/>
  <c r="AH36" i="1"/>
  <c r="AN35" i="1"/>
  <c r="AM35" i="1"/>
  <c r="AL35" i="1"/>
  <c r="AK35" i="1"/>
  <c r="AJ35" i="1"/>
  <c r="AI35" i="1"/>
  <c r="AH35" i="1"/>
  <c r="AN34" i="1"/>
  <c r="AM34" i="1"/>
  <c r="AL34" i="1"/>
  <c r="AK34" i="1"/>
  <c r="AJ34" i="1"/>
  <c r="AI34" i="1"/>
  <c r="AH34" i="1"/>
  <c r="AN33" i="1"/>
  <c r="AM33" i="1"/>
  <c r="AL33" i="1"/>
  <c r="AK33" i="1"/>
  <c r="AJ33" i="1"/>
  <c r="AI33" i="1"/>
  <c r="AH33" i="1"/>
  <c r="AN32" i="1"/>
  <c r="AM32" i="1"/>
  <c r="AL32" i="1"/>
  <c r="AK32" i="1"/>
  <c r="AJ32" i="1"/>
  <c r="AI32" i="1"/>
  <c r="AH32" i="1"/>
  <c r="AN31" i="1"/>
  <c r="AM31" i="1"/>
  <c r="AL31" i="1"/>
  <c r="AK31" i="1"/>
  <c r="AJ31" i="1"/>
  <c r="AI31" i="1"/>
  <c r="AH31" i="1"/>
  <c r="AN30" i="1"/>
  <c r="AM30" i="1"/>
  <c r="AL30" i="1"/>
  <c r="AK30" i="1"/>
  <c r="AJ30" i="1"/>
  <c r="AI30" i="1"/>
  <c r="AH30" i="1"/>
  <c r="AN29" i="1"/>
  <c r="AM29" i="1"/>
  <c r="AL29" i="1"/>
  <c r="AK29" i="1"/>
  <c r="AJ29" i="1"/>
  <c r="AI29" i="1"/>
  <c r="AH29" i="1"/>
  <c r="AG38" i="1"/>
  <c r="AF38" i="1"/>
  <c r="AE38" i="1"/>
  <c r="AD38" i="1"/>
  <c r="AC38" i="1"/>
  <c r="AB38" i="1"/>
  <c r="AA38" i="1"/>
  <c r="AG37" i="1"/>
  <c r="AF37" i="1"/>
  <c r="AE37" i="1"/>
  <c r="AD37" i="1"/>
  <c r="AC37" i="1"/>
  <c r="AB37" i="1"/>
  <c r="AA37" i="1"/>
  <c r="AG36" i="1"/>
  <c r="AF36" i="1"/>
  <c r="AE36" i="1"/>
  <c r="AD36" i="1"/>
  <c r="AC36" i="1"/>
  <c r="AB36" i="1"/>
  <c r="AA36" i="1"/>
  <c r="AG35" i="1"/>
  <c r="AF35" i="1"/>
  <c r="AE35" i="1"/>
  <c r="AD35" i="1"/>
  <c r="AC35" i="1"/>
  <c r="AB35" i="1"/>
  <c r="AA35" i="1"/>
  <c r="AG34" i="1"/>
  <c r="AF34" i="1"/>
  <c r="AE34" i="1"/>
  <c r="AD34" i="1"/>
  <c r="AC34" i="1"/>
  <c r="AB34" i="1"/>
  <c r="AA34" i="1"/>
  <c r="AG33" i="1"/>
  <c r="AF33" i="1"/>
  <c r="AE33" i="1"/>
  <c r="AD33" i="1"/>
  <c r="AC33" i="1"/>
  <c r="AB33" i="1"/>
  <c r="AA33" i="1"/>
  <c r="AG32" i="1"/>
  <c r="AF32" i="1"/>
  <c r="AE32" i="1"/>
  <c r="AD32" i="1"/>
  <c r="AC32" i="1"/>
  <c r="AB32" i="1"/>
  <c r="AA32" i="1"/>
  <c r="AG31" i="1"/>
  <c r="AF31" i="1"/>
  <c r="AE31" i="1"/>
  <c r="AD31" i="1"/>
  <c r="AC31" i="1"/>
  <c r="AB31" i="1"/>
  <c r="AA31" i="1"/>
  <c r="AG30" i="1"/>
  <c r="AF30" i="1"/>
  <c r="AE30" i="1"/>
  <c r="AD30" i="1"/>
  <c r="AC30" i="1"/>
  <c r="AB30" i="1"/>
  <c r="AA30" i="1"/>
  <c r="AG29" i="1"/>
  <c r="AF29" i="1"/>
  <c r="AE29" i="1"/>
  <c r="AD29" i="1"/>
  <c r="AC29" i="1"/>
  <c r="AB29" i="1"/>
  <c r="AA29" i="1"/>
  <c r="Z38" i="1"/>
  <c r="Y38" i="1"/>
  <c r="X38" i="1"/>
  <c r="W38" i="1"/>
  <c r="V38" i="1"/>
  <c r="Z37" i="1"/>
  <c r="Y37" i="1"/>
  <c r="X37" i="1"/>
  <c r="W37" i="1"/>
  <c r="V37" i="1"/>
  <c r="Z36" i="1"/>
  <c r="Y36" i="1"/>
  <c r="X36" i="1"/>
  <c r="W36" i="1"/>
  <c r="V36" i="1"/>
  <c r="Z35" i="1"/>
  <c r="Y35" i="1"/>
  <c r="X35" i="1"/>
  <c r="W35" i="1"/>
  <c r="V35" i="1"/>
  <c r="Z34" i="1"/>
  <c r="Y34" i="1"/>
  <c r="X34" i="1"/>
  <c r="W34" i="1"/>
  <c r="V34" i="1"/>
  <c r="Z33" i="1"/>
  <c r="Y33" i="1"/>
  <c r="X33" i="1"/>
  <c r="W33" i="1"/>
  <c r="V33" i="1"/>
  <c r="Z32" i="1"/>
  <c r="Y32" i="1"/>
  <c r="X32" i="1"/>
  <c r="W32" i="1"/>
  <c r="V32" i="1"/>
  <c r="Z31" i="1"/>
  <c r="Y31" i="1"/>
  <c r="X31" i="1"/>
  <c r="W31" i="1"/>
  <c r="V31" i="1"/>
  <c r="Z30" i="1"/>
  <c r="Y30" i="1"/>
  <c r="X30" i="1"/>
  <c r="W30" i="1"/>
  <c r="V30" i="1"/>
  <c r="Z29" i="1"/>
  <c r="Y29" i="1"/>
  <c r="X29" i="1"/>
  <c r="W29" i="1"/>
  <c r="V29" i="1"/>
  <c r="U38" i="1"/>
  <c r="T38" i="1"/>
  <c r="S38" i="1"/>
  <c r="R38" i="1"/>
  <c r="Q38" i="1"/>
  <c r="U37" i="1"/>
  <c r="T37" i="1"/>
  <c r="S37" i="1"/>
  <c r="R37" i="1"/>
  <c r="Q37" i="1"/>
  <c r="U36" i="1"/>
  <c r="T36" i="1"/>
  <c r="S36" i="1"/>
  <c r="R36" i="1"/>
  <c r="Q36" i="1"/>
  <c r="U35" i="1"/>
  <c r="T35" i="1"/>
  <c r="S35" i="1"/>
  <c r="R35" i="1"/>
  <c r="Q35" i="1"/>
  <c r="U34" i="1"/>
  <c r="T34" i="1"/>
  <c r="S34" i="1"/>
  <c r="R34" i="1"/>
  <c r="Q34" i="1"/>
  <c r="U33" i="1"/>
  <c r="T33" i="1"/>
  <c r="S33" i="1"/>
  <c r="R33" i="1"/>
  <c r="Q33" i="1"/>
  <c r="U32" i="1"/>
  <c r="T32" i="1"/>
  <c r="S32" i="1"/>
  <c r="R32" i="1"/>
  <c r="Q32" i="1"/>
  <c r="U31" i="1"/>
  <c r="T31" i="1"/>
  <c r="S31" i="1"/>
  <c r="R31" i="1"/>
  <c r="Q31" i="1"/>
  <c r="U30" i="1"/>
  <c r="T30" i="1"/>
  <c r="S30" i="1"/>
  <c r="R30" i="1"/>
  <c r="Q30" i="1"/>
  <c r="U29" i="1"/>
  <c r="T29" i="1"/>
  <c r="S29" i="1"/>
  <c r="R29" i="1"/>
  <c r="Q2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<sst xmlns="http://schemas.openxmlformats.org/spreadsheetml/2006/main" count="1493" uniqueCount="134">
  <si>
    <t>Trial</t>
  </si>
  <si>
    <t>Arena</t>
  </si>
  <si>
    <t>Date tested</t>
  </si>
  <si>
    <t>DoF</t>
  </si>
  <si>
    <t>Group</t>
  </si>
  <si>
    <t>Fish</t>
  </si>
  <si>
    <t>Sex</t>
  </si>
  <si>
    <t>Total distance traveled – pre tap</t>
  </si>
  <si>
    <t>Pre 1</t>
  </si>
  <si>
    <t>Pre 2</t>
  </si>
  <si>
    <t>Pre 3</t>
  </si>
  <si>
    <t>Pre 4</t>
  </si>
  <si>
    <t>Pre 5</t>
  </si>
  <si>
    <t>Pre 6</t>
  </si>
  <si>
    <t>Pre 7</t>
  </si>
  <si>
    <t>Pre 8</t>
  </si>
  <si>
    <t>Pre 9</t>
  </si>
  <si>
    <t>Pre 10</t>
  </si>
  <si>
    <t>Total distance traveled – post tap</t>
  </si>
  <si>
    <t>Post 1</t>
  </si>
  <si>
    <t>Post 2</t>
  </si>
  <si>
    <t>Post 3</t>
  </si>
  <si>
    <t>Post 4</t>
  </si>
  <si>
    <t>Post 5</t>
  </si>
  <si>
    <t>Post 6</t>
  </si>
  <si>
    <t>Post 7</t>
  </si>
  <si>
    <t>Post 8</t>
  </si>
  <si>
    <t>Post 9</t>
  </si>
  <si>
    <t>Post 10</t>
  </si>
  <si>
    <t>Difference 1</t>
  </si>
  <si>
    <t>Difference 2</t>
  </si>
  <si>
    <t>Difference 3</t>
  </si>
  <si>
    <t>Difference 4</t>
  </si>
  <si>
    <t>Difference 5</t>
  </si>
  <si>
    <t>Difference 6</t>
  </si>
  <si>
    <t>Difference 7</t>
  </si>
  <si>
    <t>Difference 8</t>
  </si>
  <si>
    <t>Difference 9</t>
  </si>
  <si>
    <t>Difference 10</t>
  </si>
  <si>
    <t>3</t>
  </si>
  <si>
    <t>4</t>
  </si>
  <si>
    <t>5</t>
  </si>
  <si>
    <t>6</t>
  </si>
  <si>
    <t>7</t>
  </si>
  <si>
    <t>8</t>
  </si>
  <si>
    <t>10-5-16</t>
  </si>
  <si>
    <t>10-5-15</t>
  </si>
  <si>
    <t>10-5-14</t>
  </si>
  <si>
    <t>2-11-16</t>
  </si>
  <si>
    <t>2-11-15</t>
  </si>
  <si>
    <t>2-11-14</t>
  </si>
  <si>
    <t>Y</t>
  </si>
  <si>
    <t>M</t>
  </si>
  <si>
    <t>F</t>
  </si>
  <si>
    <t>11-7-16</t>
  </si>
  <si>
    <t>6-15-16</t>
  </si>
  <si>
    <t>BC</t>
  </si>
  <si>
    <t>V</t>
  </si>
  <si>
    <t>1</t>
  </si>
  <si>
    <t>2</t>
  </si>
  <si>
    <t>AV</t>
  </si>
  <si>
    <t>10-18-16</t>
  </si>
  <si>
    <t>5-17-16</t>
  </si>
  <si>
    <t>BA</t>
  </si>
  <si>
    <t>9</t>
  </si>
  <si>
    <t>10</t>
  </si>
  <si>
    <t>11</t>
  </si>
  <si>
    <t>P</t>
  </si>
  <si>
    <t>AX</t>
  </si>
  <si>
    <t>12</t>
  </si>
  <si>
    <t>13</t>
  </si>
  <si>
    <t>14</t>
  </si>
  <si>
    <t>AY</t>
  </si>
  <si>
    <t>R</t>
  </si>
  <si>
    <t>S</t>
  </si>
  <si>
    <t>BD</t>
  </si>
  <si>
    <t>BB</t>
  </si>
  <si>
    <t>W</t>
  </si>
  <si>
    <t>BF</t>
  </si>
  <si>
    <t>AW</t>
  </si>
  <si>
    <t>BE</t>
  </si>
  <si>
    <t>AZ</t>
  </si>
  <si>
    <t>Blind</t>
  </si>
  <si>
    <t>0.1% DMSO</t>
  </si>
  <si>
    <t>0.3 CPF</t>
  </si>
  <si>
    <t>0.01 IPP</t>
  </si>
  <si>
    <t>0.03 IPP</t>
  </si>
  <si>
    <t>0.1 IPP</t>
  </si>
  <si>
    <t>0.3 IPP</t>
  </si>
  <si>
    <t>0.003 BDE-99</t>
  </si>
  <si>
    <t>0.03 BDE-99</t>
  </si>
  <si>
    <t>0.3 BDE-99</t>
  </si>
  <si>
    <t>0.01 BDE-47</t>
  </si>
  <si>
    <t>0.03 BDE-47</t>
  </si>
  <si>
    <t>0.1 BDE-47</t>
  </si>
  <si>
    <t>0-5</t>
  </si>
  <si>
    <t>5-10</t>
  </si>
  <si>
    <t>10-15</t>
  </si>
  <si>
    <t>15-20</t>
  </si>
  <si>
    <t>20-25</t>
  </si>
  <si>
    <t>25-30</t>
  </si>
  <si>
    <t>Tap 1</t>
  </si>
  <si>
    <t>Tap 2</t>
  </si>
  <si>
    <t>Tap 3</t>
  </si>
  <si>
    <t>Tap 4</t>
  </si>
  <si>
    <t>Tap 5</t>
  </si>
  <si>
    <t>Tap 6</t>
  </si>
  <si>
    <t>Tap 7</t>
  </si>
  <si>
    <t>Tap 8</t>
  </si>
  <si>
    <t>Tap 9</t>
  </si>
  <si>
    <t>Tap 10</t>
  </si>
  <si>
    <t>15</t>
  </si>
  <si>
    <t>16</t>
  </si>
  <si>
    <t>&gt;5</t>
  </si>
  <si>
    <t>Responsive</t>
  </si>
  <si>
    <t>Non-responsive</t>
  </si>
  <si>
    <t>%responsive</t>
  </si>
  <si>
    <t>30-35</t>
  </si>
  <si>
    <t>35-40</t>
  </si>
  <si>
    <t>40-45</t>
  </si>
  <si>
    <t>45-50</t>
  </si>
  <si>
    <t>Number of fish that were active after each tap (moved more than 5 cm in the 5-sec post-tap)</t>
  </si>
  <si>
    <t>n=19</t>
  </si>
  <si>
    <t>n=12</t>
  </si>
  <si>
    <t>n=11</t>
  </si>
  <si>
    <t>n=9</t>
  </si>
  <si>
    <t>n=28</t>
  </si>
  <si>
    <t>n=26</t>
  </si>
  <si>
    <t>Numbers of fish that had a positive difference in activity between pre- and post- tap, that was higher than 3 cm of distance traveled</t>
  </si>
  <si>
    <t>0-3</t>
  </si>
  <si>
    <t>Number of fish that were active after each tap (moved more than 3 cm in the 5-sec post-tap)</t>
  </si>
  <si>
    <t>&gt;3</t>
  </si>
  <si>
    <t>&lt;3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</si>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</sst>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1" xfId="0" applyFont="1" applyBorder="1"/>
    <xf numFmtId="49" fontId="0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5" xfId="0" applyBorder="1"/>
    <xf numFmtId="0" fontId="0" fillId="0" borderId="6" xfId="0" applyBorder="1"/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0" xfId="0" applyFont="1"/>
    <xf numFmtId="0" fontId="0" fillId="0" borderId="5" xfId="0" applyFont="1" applyBorder="1"/>
    <xf numFmtId="0" fontId="0" fillId="0" borderId="6" xfId="0" applyFont="1" applyBorder="1"/>
    <xf numFmtId="2" fontId="0" fillId="0" borderId="0" xfId="0" applyNumberFormat="1"/>
    <xf numFmtId="0" fontId="0" fillId="0" borderId="0" xfId="0" applyFont="1" applyBorder="1"/>
    <xf numFmtId="0" fontId="0" fillId="0" borderId="0" xfId="0" applyFill="1" applyBorder="1"/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DMSO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'Tap-response'!$B$7:$K$7</c:f>
              <c:numCache>
                <c:formatCode>0.00</c:formatCode>
                <c:ptCount val="10"/>
                <c:pt idx="0">
                  <c:v>78.94736842105263</c:v>
                </c:pt>
                <c:pt idx="1">
                  <c:v>78.94736842105263</c:v>
                </c:pt>
                <c:pt idx="2">
                  <c:v>73.68421052631578</c:v>
                </c:pt>
                <c:pt idx="3">
                  <c:v>73.68421052631578</c:v>
                </c:pt>
                <c:pt idx="4">
                  <c:v>68.421052631578945</c:v>
                </c:pt>
                <c:pt idx="5">
                  <c:v>63.157894736842103</c:v>
                </c:pt>
                <c:pt idx="6">
                  <c:v>52.631578947368418</c:v>
                </c:pt>
                <c:pt idx="7">
                  <c:v>57.894736842105267</c:v>
                </c:pt>
                <c:pt idx="8">
                  <c:v>42.105263157894733</c:v>
                </c:pt>
                <c:pt idx="9">
                  <c:v>47.368421052631575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672-497A-9AC8-074EABAD159D}"/>
            </c:ext>
          </c:extLst>
        </c:ser>
        <c:ser>
          <c:idx val="1"/>
          <c:order val="1"/>
          <c:tx>
            <c:v>CPF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'Tap-response'!$B$14:$K$14</c:f>
              <c:numCache>
                <c:formatCode>0.00</c:formatCode>
                <c:ptCount val="10"/>
                <c:pt idx="0">
                  <c:v>58.333333333333336</c:v>
                </c:pt>
                <c:pt idx="1">
                  <c:v>58.333333333333336</c:v>
                </c:pt>
                <c:pt idx="2">
                  <c:v>41.666666666666671</c:v>
                </c:pt>
                <c:pt idx="3">
                  <c:v>66.666666666666657</c:v>
                </c:pt>
                <c:pt idx="4">
                  <c:v>91.666666666666657</c:v>
                </c:pt>
                <c:pt idx="5">
                  <c:v>66.666666666666657</c:v>
                </c:pt>
                <c:pt idx="6">
                  <c:v>75</c:v>
                </c:pt>
                <c:pt idx="7">
                  <c:v>83.333333333333343</c:v>
                </c:pt>
                <c:pt idx="8">
                  <c:v>75</c:v>
                </c:pt>
                <c:pt idx="9">
                  <c:v>66.666666666666657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6672-497A-9AC8-074EABAD159D}"/>
            </c:ext>
          </c:extLst>
        </c:ser>
        <c:ser>
          <c:idx val="2"/>
          <c:order val="2"/>
          <c:tx>
            <c:v>0.01 BDE-47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'Tap-response'!$B$21:$K$21</c:f>
              <c:numCache>
                <c:formatCode>0.00</c:formatCode>
                <c:ptCount val="10"/>
                <c:pt idx="0">
                  <c:v>72.727272727272734</c:v>
                </c:pt>
                <c:pt idx="1">
                  <c:v>54.54545454545454</c:v>
                </c:pt>
                <c:pt idx="2">
                  <c:v>63.636363636363633</c:v>
                </c:pt>
                <c:pt idx="3">
                  <c:v>63.636363636363633</c:v>
                </c:pt>
                <c:pt idx="4">
                  <c:v>45.454545454545453</c:v>
                </c:pt>
                <c:pt idx="5">
                  <c:v>27.27272727272727</c:v>
                </c:pt>
                <c:pt idx="6">
                  <c:v>54.54545454545454</c:v>
                </c:pt>
                <c:pt idx="7">
                  <c:v>36.363636363636367</c:v>
                </c:pt>
                <c:pt idx="8">
                  <c:v>45.454545454545453</c:v>
                </c:pt>
                <c:pt idx="9">
                  <c:v>54.54545454545454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6672-497A-9AC8-074EABAD159D}"/>
            </c:ext>
          </c:extLst>
        </c:ser>
        <c:ser>
          <c:idx val="3"/>
          <c:order val="3"/>
          <c:tx>
            <c:v>0.03 BDE-47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'Tap-response'!$B$28:$K$28</c:f>
              <c:numCache>
                <c:formatCode>0.00</c:formatCode>
                <c:ptCount val="10"/>
                <c:pt idx="0">
                  <c:v>33.333333333333329</c:v>
                </c:pt>
                <c:pt idx="1">
                  <c:v>77.777777777777786</c:v>
                </c:pt>
                <c:pt idx="2">
                  <c:v>44.444444444444443</c:v>
                </c:pt>
                <c:pt idx="3">
                  <c:v>44.444444444444443</c:v>
                </c:pt>
                <c:pt idx="4">
                  <c:v>55.555555555555557</c:v>
                </c:pt>
                <c:pt idx="5">
                  <c:v>22.222222222222221</c:v>
                </c:pt>
                <c:pt idx="6">
                  <c:v>22.222222222222221</c:v>
                </c:pt>
                <c:pt idx="7">
                  <c:v>33.333333333333329</c:v>
                </c:pt>
                <c:pt idx="8">
                  <c:v>33.333333333333329</c:v>
                </c:pt>
                <c:pt idx="9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6672-497A-9AC8-074EABAD159D}"/>
            </c:ext>
          </c:extLst>
        </c:ser>
        <c:ser>
          <c:idx val="4"/>
          <c:order val="4"/>
          <c:tx>
            <c:v>0.1 BDE-47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'Tap-response'!$B$35:$K$35</c:f>
              <c:numCache>
                <c:formatCode>0.00</c:formatCode>
                <c:ptCount val="10"/>
                <c:pt idx="0">
                  <c:v>66.666666666666657</c:v>
                </c:pt>
                <c:pt idx="1">
                  <c:v>58.333333333333336</c:v>
                </c:pt>
                <c:pt idx="2">
                  <c:v>33.333333333333329</c:v>
                </c:pt>
                <c:pt idx="3">
                  <c:v>33.333333333333329</c:v>
                </c:pt>
                <c:pt idx="4">
                  <c:v>50</c:v>
                </c:pt>
                <c:pt idx="5">
                  <c:v>33.333333333333329</c:v>
                </c:pt>
                <c:pt idx="6">
                  <c:v>50</c:v>
                </c:pt>
                <c:pt idx="7">
                  <c:v>25</c:v>
                </c:pt>
                <c:pt idx="8">
                  <c:v>16.666666666666664</c:v>
                </c:pt>
                <c:pt idx="9">
                  <c:v>16.666666666666664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6672-497A-9AC8-074EABAD159D}"/>
            </c:ext>
          </c:extLst>
        </c:ser>
        <c:ser>
          <c:idx val="5"/>
          <c:order val="5"/>
          <c:tx>
            <c:v>0.003 BDE-99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'Tap-response'!$B$42:$K$42</c:f>
              <c:numCache>
                <c:formatCode>0.00</c:formatCode>
                <c:ptCount val="10"/>
                <c:pt idx="0">
                  <c:v>57.142857142857139</c:v>
                </c:pt>
                <c:pt idx="1">
                  <c:v>46.428571428571431</c:v>
                </c:pt>
                <c:pt idx="2">
                  <c:v>64.285714285714292</c:v>
                </c:pt>
                <c:pt idx="3">
                  <c:v>53.571428571428569</c:v>
                </c:pt>
                <c:pt idx="4">
                  <c:v>67.857142857142861</c:v>
                </c:pt>
                <c:pt idx="5">
                  <c:v>57.142857142857139</c:v>
                </c:pt>
                <c:pt idx="6">
                  <c:v>50</c:v>
                </c:pt>
                <c:pt idx="7">
                  <c:v>71.428571428571431</c:v>
                </c:pt>
                <c:pt idx="8">
                  <c:v>42.857142857142854</c:v>
                </c:pt>
                <c:pt idx="9">
                  <c:v>46.428571428571431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6672-497A-9AC8-074EABAD159D}"/>
            </c:ext>
          </c:extLst>
        </c:ser>
        <c:ser>
          <c:idx val="6"/>
          <c:order val="6"/>
          <c:tx>
            <c:v>0.3 BDE-99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'Tap-response'!$B$4:$K$4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'Tap-response'!$B$49:$K$49</c:f>
              <c:numCache>
                <c:formatCode>0.00</c:formatCode>
                <c:ptCount val="10"/>
                <c:pt idx="0">
                  <c:v>65.384615384615387</c:v>
                </c:pt>
                <c:pt idx="1">
                  <c:v>69.230769230769226</c:v>
                </c:pt>
                <c:pt idx="2">
                  <c:v>65.384615384615387</c:v>
                </c:pt>
                <c:pt idx="3">
                  <c:v>65.384615384615387</c:v>
                </c:pt>
                <c:pt idx="4">
                  <c:v>69.230769230769226</c:v>
                </c:pt>
                <c:pt idx="5">
                  <c:v>73.076923076923066</c:v>
                </c:pt>
                <c:pt idx="6">
                  <c:v>53.846153846153847</c:v>
                </c:pt>
                <c:pt idx="7">
                  <c:v>34.615384615384613</c:v>
                </c:pt>
                <c:pt idx="8">
                  <c:v>50</c:v>
                </c:pt>
                <c:pt idx="9">
                  <c:v>23.076923076923077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6672-497A-9AC8-074EABAD1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9504"/>
        <c:axId val="147751680"/>
      </c:scatterChart>
      <c:valAx>
        <c:axId val="14774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51680"/>
        <c:crosses val="autoZero"/>
        <c:crossBetween val="midCat"/>
      </c:valAx>
      <c:valAx>
        <c:axId val="14775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49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DMSO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tap'!$N$7:$W$7</c:f>
              <c:numCache>
                <c:formatCode>0.00</c:formatCode>
                <c:ptCount val="10"/>
                <c:pt idx="0">
                  <c:v>84.210526315789465</c:v>
                </c:pt>
                <c:pt idx="1">
                  <c:v>84.210526315789465</c:v>
                </c:pt>
                <c:pt idx="2">
                  <c:v>84.210526315789465</c:v>
                </c:pt>
                <c:pt idx="3">
                  <c:v>84.210526315789465</c:v>
                </c:pt>
                <c:pt idx="4">
                  <c:v>73.68421052631578</c:v>
                </c:pt>
                <c:pt idx="5">
                  <c:v>84.210526315789465</c:v>
                </c:pt>
                <c:pt idx="6">
                  <c:v>68.421052631578945</c:v>
                </c:pt>
                <c:pt idx="7">
                  <c:v>78.94736842105263</c:v>
                </c:pt>
                <c:pt idx="8">
                  <c:v>89.473684210526315</c:v>
                </c:pt>
                <c:pt idx="9">
                  <c:v>84.210526315789465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C80-48AB-9A43-78D21A91CCC7}"/>
            </c:ext>
          </c:extLst>
        </c:ser>
        <c:ser>
          <c:idx val="1"/>
          <c:order val="1"/>
          <c:tx>
            <c:v>CPF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tap'!$N$13:$W$13</c:f>
              <c:numCache>
                <c:formatCode>0.00</c:formatCode>
                <c:ptCount val="10"/>
                <c:pt idx="0">
                  <c:v>66.666666666666657</c:v>
                </c:pt>
                <c:pt idx="1">
                  <c:v>58.333333333333336</c:v>
                </c:pt>
                <c:pt idx="2">
                  <c:v>50</c:v>
                </c:pt>
                <c:pt idx="3">
                  <c:v>75</c:v>
                </c:pt>
                <c:pt idx="4">
                  <c:v>91.666666666666657</c:v>
                </c:pt>
                <c:pt idx="5">
                  <c:v>75</c:v>
                </c:pt>
                <c:pt idx="6">
                  <c:v>83.333333333333343</c:v>
                </c:pt>
                <c:pt idx="7">
                  <c:v>91.666666666666657</c:v>
                </c:pt>
                <c:pt idx="8">
                  <c:v>91.666666666666657</c:v>
                </c:pt>
                <c:pt idx="9">
                  <c:v>83.333333333333343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C80-48AB-9A43-78D21A91CCC7}"/>
            </c:ext>
          </c:extLst>
        </c:ser>
        <c:ser>
          <c:idx val="2"/>
          <c:order val="2"/>
          <c:tx>
            <c:v>0.01 BDE-47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tap'!$N$19:$W$19</c:f>
              <c:numCache>
                <c:formatCode>0.00</c:formatCode>
                <c:ptCount val="10"/>
                <c:pt idx="0">
                  <c:v>72.727272727272734</c:v>
                </c:pt>
                <c:pt idx="1">
                  <c:v>63.636363636363633</c:v>
                </c:pt>
                <c:pt idx="2">
                  <c:v>63.636363636363633</c:v>
                </c:pt>
                <c:pt idx="3">
                  <c:v>81.818181818181827</c:v>
                </c:pt>
                <c:pt idx="4">
                  <c:v>90.909090909090907</c:v>
                </c:pt>
                <c:pt idx="5">
                  <c:v>81.818181818181827</c:v>
                </c:pt>
                <c:pt idx="6">
                  <c:v>81.818181818181827</c:v>
                </c:pt>
                <c:pt idx="7">
                  <c:v>90.909090909090907</c:v>
                </c:pt>
                <c:pt idx="8">
                  <c:v>100</c:v>
                </c:pt>
                <c:pt idx="9">
                  <c:v>100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7C80-48AB-9A43-78D21A91CCC7}"/>
            </c:ext>
          </c:extLst>
        </c:ser>
        <c:ser>
          <c:idx val="3"/>
          <c:order val="3"/>
          <c:tx>
            <c:v>0.03 BDE-47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tap'!$N$25:$W$25</c:f>
              <c:numCache>
                <c:formatCode>0.00</c:formatCode>
                <c:ptCount val="10"/>
                <c:pt idx="0">
                  <c:v>33.333333333333329</c:v>
                </c:pt>
                <c:pt idx="1">
                  <c:v>88.888888888888886</c:v>
                </c:pt>
                <c:pt idx="2">
                  <c:v>66.666666666666657</c:v>
                </c:pt>
                <c:pt idx="3">
                  <c:v>66.666666666666657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88.888888888888886</c:v>
                </c:pt>
                <c:pt idx="7">
                  <c:v>88.888888888888886</c:v>
                </c:pt>
                <c:pt idx="8">
                  <c:v>88.888888888888886</c:v>
                </c:pt>
                <c:pt idx="9">
                  <c:v>77.777777777777786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7C80-48AB-9A43-78D21A91CCC7}"/>
            </c:ext>
          </c:extLst>
        </c:ser>
        <c:ser>
          <c:idx val="4"/>
          <c:order val="4"/>
          <c:tx>
            <c:v>0.1 BDE-47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tap'!$N$31:$W$31</c:f>
              <c:numCache>
                <c:formatCode>0.00</c:formatCode>
                <c:ptCount val="10"/>
                <c:pt idx="0">
                  <c:v>75</c:v>
                </c:pt>
                <c:pt idx="1">
                  <c:v>66.666666666666657</c:v>
                </c:pt>
                <c:pt idx="2">
                  <c:v>33.333333333333329</c:v>
                </c:pt>
                <c:pt idx="3">
                  <c:v>50</c:v>
                </c:pt>
                <c:pt idx="4">
                  <c:v>66.666666666666657</c:v>
                </c:pt>
                <c:pt idx="5">
                  <c:v>66.666666666666657</c:v>
                </c:pt>
                <c:pt idx="6">
                  <c:v>75</c:v>
                </c:pt>
                <c:pt idx="7">
                  <c:v>66.666666666666657</c:v>
                </c:pt>
                <c:pt idx="8">
                  <c:v>66.666666666666657</c:v>
                </c:pt>
                <c:pt idx="9">
                  <c:v>83.333333333333343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7C80-48AB-9A43-78D21A91CCC7}"/>
            </c:ext>
          </c:extLst>
        </c:ser>
        <c:ser>
          <c:idx val="5"/>
          <c:order val="5"/>
          <c:tx>
            <c:v>0.003 BDE-99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tap'!$N$37:$W$37</c:f>
              <c:numCache>
                <c:formatCode>0.00</c:formatCode>
                <c:ptCount val="10"/>
                <c:pt idx="0">
                  <c:v>60.714285714285708</c:v>
                </c:pt>
                <c:pt idx="1">
                  <c:v>60.714285714285708</c:v>
                </c:pt>
                <c:pt idx="2">
                  <c:v>71.428571428571431</c:v>
                </c:pt>
                <c:pt idx="3">
                  <c:v>71.428571428571431</c:v>
                </c:pt>
                <c:pt idx="4">
                  <c:v>82.142857142857139</c:v>
                </c:pt>
                <c:pt idx="5">
                  <c:v>75</c:v>
                </c:pt>
                <c:pt idx="6">
                  <c:v>75</c:v>
                </c:pt>
                <c:pt idx="7">
                  <c:v>82.142857142857139</c:v>
                </c:pt>
                <c:pt idx="8">
                  <c:v>75</c:v>
                </c:pt>
                <c:pt idx="9">
                  <c:v>85.714285714285708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7C80-48AB-9A43-78D21A91CCC7}"/>
            </c:ext>
          </c:extLst>
        </c:ser>
        <c:ser>
          <c:idx val="6"/>
          <c:order val="6"/>
          <c:tx>
            <c:v>0.3 BDE-99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'Post_by tap'!$N$4:$W$4</c:f>
              <c:strCache>
                <c:ptCount val="10"/>
                <c:pt idx="0">
                  <c:v>Tap 1</c:v>
                </c:pt>
                <c:pt idx="1">
                  <c:v>Tap 2</c:v>
                </c:pt>
                <c:pt idx="2">
                  <c:v>Tap 3</c:v>
                </c:pt>
                <c:pt idx="3">
                  <c:v>Tap 4</c:v>
                </c:pt>
                <c:pt idx="4">
                  <c:v>Tap 5</c:v>
                </c:pt>
                <c:pt idx="5">
                  <c:v>Tap 6</c:v>
                </c:pt>
                <c:pt idx="6">
                  <c:v>Tap 7</c:v>
                </c:pt>
                <c:pt idx="7">
                  <c:v>Tap 8</c:v>
                </c:pt>
                <c:pt idx="8">
                  <c:v>Tap 9</c:v>
                </c:pt>
                <c:pt idx="9">
                  <c:v>Tap 10</c:v>
                </c:pt>
              </c:strCache>
            </c:strRef>
          </c:xVal>
          <c:yVal>
            <c:numRef>
              <c:f>'Post_by tap'!$N$43:$W$43</c:f>
              <c:numCache>
                <c:formatCode>0.00</c:formatCode>
                <c:ptCount val="10"/>
                <c:pt idx="0">
                  <c:v>73.076923076923066</c:v>
                </c:pt>
                <c:pt idx="1">
                  <c:v>76.923076923076934</c:v>
                </c:pt>
                <c:pt idx="2">
                  <c:v>76.923076923076934</c:v>
                </c:pt>
                <c:pt idx="3">
                  <c:v>80.769230769230774</c:v>
                </c:pt>
                <c:pt idx="4">
                  <c:v>88.461538461538453</c:v>
                </c:pt>
                <c:pt idx="5">
                  <c:v>88.461538461538453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84.615384615384613</c:v>
                </c:pt>
                <c:pt idx="9">
                  <c:v>73.076923076923066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7C80-48AB-9A43-78D21A91C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60864"/>
        <c:axId val="147462784"/>
      </c:scatterChart>
      <c:valAx>
        <c:axId val="14746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462784"/>
        <c:crosses val="autoZero"/>
        <c:crossBetween val="midCat"/>
      </c:valAx>
      <c:valAx>
        <c:axId val="147462784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46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252131</xdr:colOff>
      <xdr:row>3</xdr:row>
      <xdr:rowOff>17929</xdr:rowOff>
    </xdr:from>
    <xdr:to>
      <xdr:col>21</xdr:col>
      <xdr:colOff>380999</xdr:colOff>
      <xdr:row>23</xdr:row>
      <xdr:rowOff>123264</xdr:rowOff>
    </xdr:to>
    <xdr:graphicFrame macro="">
      <xdr:nvGraphicFramePr>
        <xdr:cNvPr id="2" name="Chart 1" descr="Numbers of fish that had a positive difference in activity between pre- and post- tap, that was higher than 3 cm of distance traveled">
          <a:extLst>
            <a:ext uri="{FF2B5EF4-FFF2-40B4-BE49-F238E27FC236}">
              <a16:creationId xmlns:a16="http://schemas.microsoft.com/office/drawing/2014/main" xmlns="" id="{9BEF42F4-8526-4689-B327-A14E9619C5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346981</xdr:colOff>
      <xdr:row>2</xdr:row>
      <xdr:rowOff>186416</xdr:rowOff>
    </xdr:from>
    <xdr:to>
      <xdr:col>34</xdr:col>
      <xdr:colOff>40821</xdr:colOff>
      <xdr:row>26</xdr:row>
      <xdr:rowOff>27213</xdr:rowOff>
    </xdr:to>
    <xdr:graphicFrame macro="">
      <xdr:nvGraphicFramePr>
        <xdr:cNvPr id="2" name="Chart 1" descr="Number of fish that were active after each tap (moved more than 3 cm in the 5-sec post-tap)">
          <a:extLst>
            <a:ext uri="{FF2B5EF4-FFF2-40B4-BE49-F238E27FC236}">
              <a16:creationId xmlns:a16="http://schemas.microsoft.com/office/drawing/2014/main" xmlns="" id="{8F734522-7586-455C-8E4C-3639F01CDF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38"/>
  <sheetViews>
    <sheetView tabSelected="1" zoomScale="70" zoomScaleNormal="70" workbookViewId="0"/>
  </sheetViews>
  <sheetFormatPr defaultRowHeight="14.4" x14ac:dyDescent="0.3"/>
  <cols>
    <col min="1" max="1" width="36" customWidth="1"/>
    <col min="2" max="2" width="13.44140625" bestFit="1" customWidth="1"/>
  </cols>
  <sheetData>
    <row r="1" spans="1:179" ht="15" x14ac:dyDescent="0.25">
      <c r="A1" s="1"/>
      <c r="B1" s="2" t="s">
        <v>0</v>
      </c>
      <c r="C1" s="11" t="s">
        <v>39</v>
      </c>
      <c r="D1" s="11" t="s">
        <v>40</v>
      </c>
      <c r="E1" s="11" t="s">
        <v>40</v>
      </c>
      <c r="F1" s="11" t="s">
        <v>41</v>
      </c>
      <c r="G1" s="11" t="s">
        <v>41</v>
      </c>
      <c r="H1" s="11" t="s">
        <v>42</v>
      </c>
      <c r="I1" s="11" t="s">
        <v>43</v>
      </c>
      <c r="J1" s="11" t="s">
        <v>43</v>
      </c>
      <c r="K1" s="11" t="s">
        <v>44</v>
      </c>
      <c r="L1" s="12">
        <v>8</v>
      </c>
      <c r="M1" s="12">
        <v>9</v>
      </c>
      <c r="N1" s="12">
        <v>9</v>
      </c>
      <c r="O1" s="12">
        <v>10</v>
      </c>
      <c r="P1" s="12">
        <v>10</v>
      </c>
      <c r="Q1" s="12">
        <v>1</v>
      </c>
      <c r="R1" s="12">
        <v>3</v>
      </c>
      <c r="S1" s="12">
        <v>4</v>
      </c>
      <c r="T1" s="12">
        <v>6</v>
      </c>
      <c r="U1" s="12">
        <v>7</v>
      </c>
      <c r="V1" s="11" t="s">
        <v>39</v>
      </c>
      <c r="W1" s="11" t="s">
        <v>39</v>
      </c>
      <c r="X1" s="11" t="s">
        <v>40</v>
      </c>
      <c r="Y1" s="11" t="s">
        <v>41</v>
      </c>
      <c r="Z1" s="11" t="s">
        <v>41</v>
      </c>
      <c r="AA1" s="11" t="s">
        <v>58</v>
      </c>
      <c r="AB1" s="11" t="s">
        <v>59</v>
      </c>
      <c r="AC1" s="11" t="s">
        <v>39</v>
      </c>
      <c r="AD1" s="11" t="s">
        <v>40</v>
      </c>
      <c r="AE1" s="11" t="s">
        <v>41</v>
      </c>
      <c r="AF1" s="11" t="s">
        <v>43</v>
      </c>
      <c r="AG1" s="11" t="s">
        <v>44</v>
      </c>
      <c r="AH1" s="16">
        <v>1</v>
      </c>
      <c r="AI1" s="16">
        <v>1</v>
      </c>
      <c r="AJ1" s="16">
        <v>2</v>
      </c>
      <c r="AK1" s="16" t="s">
        <v>59</v>
      </c>
      <c r="AL1" s="16" t="s">
        <v>59</v>
      </c>
      <c r="AM1" s="16" t="s">
        <v>59</v>
      </c>
      <c r="AN1" s="16" t="s">
        <v>59</v>
      </c>
      <c r="AO1" s="11" t="s">
        <v>58</v>
      </c>
      <c r="AP1" s="11" t="s">
        <v>59</v>
      </c>
      <c r="AQ1" s="11" t="s">
        <v>59</v>
      </c>
      <c r="AR1" s="11" t="s">
        <v>39</v>
      </c>
      <c r="AS1" s="11" t="s">
        <v>40</v>
      </c>
      <c r="AT1" s="12">
        <v>5</v>
      </c>
      <c r="AU1" s="12">
        <v>5</v>
      </c>
      <c r="AV1" s="12">
        <v>6</v>
      </c>
      <c r="AW1" s="12">
        <v>6</v>
      </c>
      <c r="AX1" s="12">
        <v>7</v>
      </c>
      <c r="AY1" s="12">
        <v>8</v>
      </c>
      <c r="AZ1" s="11" t="s">
        <v>39</v>
      </c>
      <c r="BA1" s="11" t="s">
        <v>39</v>
      </c>
      <c r="BB1" s="11" t="s">
        <v>40</v>
      </c>
      <c r="BC1" s="11" t="s">
        <v>41</v>
      </c>
      <c r="BD1" s="11" t="s">
        <v>42</v>
      </c>
      <c r="BE1" s="11" t="s">
        <v>42</v>
      </c>
      <c r="BF1" s="11" t="s">
        <v>43</v>
      </c>
      <c r="BG1" s="11" t="s">
        <v>43</v>
      </c>
      <c r="BH1" s="11" t="s">
        <v>44</v>
      </c>
      <c r="BI1" s="11" t="s">
        <v>44</v>
      </c>
      <c r="BJ1" s="11" t="s">
        <v>64</v>
      </c>
      <c r="BK1" s="11" t="s">
        <v>58</v>
      </c>
      <c r="BL1" s="11" t="s">
        <v>58</v>
      </c>
      <c r="BM1" s="11" t="s">
        <v>59</v>
      </c>
      <c r="BN1" s="11" t="s">
        <v>59</v>
      </c>
      <c r="BO1" s="11" t="s">
        <v>39</v>
      </c>
      <c r="BP1" s="11" t="s">
        <v>39</v>
      </c>
      <c r="BQ1" s="11" t="s">
        <v>40</v>
      </c>
      <c r="BR1" s="11" t="s">
        <v>41</v>
      </c>
      <c r="BS1" s="11" t="s">
        <v>41</v>
      </c>
      <c r="BT1" s="11" t="s">
        <v>42</v>
      </c>
      <c r="BU1" s="11" t="s">
        <v>42</v>
      </c>
      <c r="BV1" s="11" t="s">
        <v>43</v>
      </c>
      <c r="BW1" s="11" t="s">
        <v>43</v>
      </c>
      <c r="BX1" s="11" t="s">
        <v>44</v>
      </c>
      <c r="BY1" s="11" t="s">
        <v>58</v>
      </c>
      <c r="BZ1" s="11" t="s">
        <v>59</v>
      </c>
      <c r="CA1" s="11" t="s">
        <v>39</v>
      </c>
      <c r="CB1" s="11" t="s">
        <v>40</v>
      </c>
      <c r="CC1" s="11" t="s">
        <v>40</v>
      </c>
      <c r="CD1" s="11" t="s">
        <v>41</v>
      </c>
      <c r="CE1" s="11" t="s">
        <v>42</v>
      </c>
      <c r="CF1" s="11" t="s">
        <v>43</v>
      </c>
      <c r="CG1" s="11" t="s">
        <v>44</v>
      </c>
      <c r="CH1" s="11" t="s">
        <v>40</v>
      </c>
      <c r="CI1" s="11" t="s">
        <v>43</v>
      </c>
      <c r="CJ1" s="11" t="s">
        <v>39</v>
      </c>
      <c r="CK1" s="11" t="s">
        <v>39</v>
      </c>
      <c r="CL1" s="11" t="s">
        <v>40</v>
      </c>
      <c r="CM1" s="11" t="s">
        <v>41</v>
      </c>
      <c r="CN1" s="11" t="s">
        <v>42</v>
      </c>
      <c r="CO1" s="11" t="s">
        <v>42</v>
      </c>
      <c r="CP1" s="11" t="s">
        <v>43</v>
      </c>
      <c r="CQ1" s="11" t="s">
        <v>43</v>
      </c>
      <c r="CR1" s="11" t="s">
        <v>44</v>
      </c>
      <c r="CS1" s="11" t="s">
        <v>44</v>
      </c>
      <c r="CT1" s="11" t="s">
        <v>64</v>
      </c>
      <c r="CU1" s="11" t="s">
        <v>64</v>
      </c>
      <c r="CV1" s="12">
        <v>9</v>
      </c>
      <c r="CW1" s="12">
        <v>9</v>
      </c>
      <c r="CX1" s="12">
        <v>10</v>
      </c>
      <c r="CY1" s="12">
        <v>10</v>
      </c>
      <c r="CZ1" s="12">
        <v>11</v>
      </c>
      <c r="DA1" s="12">
        <v>11</v>
      </c>
      <c r="DB1" s="12">
        <v>12</v>
      </c>
      <c r="DC1" s="12">
        <v>12</v>
      </c>
      <c r="DD1" s="12">
        <v>13</v>
      </c>
      <c r="DE1" s="12">
        <v>13</v>
      </c>
      <c r="DF1" s="12">
        <v>14</v>
      </c>
      <c r="DG1" s="12">
        <v>14</v>
      </c>
      <c r="DH1" s="12">
        <v>15</v>
      </c>
      <c r="DI1" s="12">
        <v>15</v>
      </c>
      <c r="DJ1" s="12">
        <v>16</v>
      </c>
      <c r="DK1" s="12">
        <v>16</v>
      </c>
      <c r="DL1" s="12">
        <v>9</v>
      </c>
      <c r="DM1" s="12">
        <v>10</v>
      </c>
      <c r="DN1" s="12">
        <v>11</v>
      </c>
      <c r="DO1" s="12">
        <v>12</v>
      </c>
      <c r="DP1" s="12">
        <v>13</v>
      </c>
      <c r="DQ1" s="12">
        <v>14</v>
      </c>
      <c r="DR1" s="11" t="s">
        <v>39</v>
      </c>
      <c r="DS1" s="11" t="s">
        <v>40</v>
      </c>
      <c r="DT1" s="11" t="s">
        <v>40</v>
      </c>
      <c r="DU1" s="11" t="s">
        <v>41</v>
      </c>
      <c r="DV1" s="11" t="s">
        <v>41</v>
      </c>
      <c r="DW1" s="11" t="s">
        <v>42</v>
      </c>
      <c r="DX1" s="11" t="s">
        <v>42</v>
      </c>
      <c r="DY1" s="11" t="s">
        <v>43</v>
      </c>
      <c r="DZ1" s="11" t="s">
        <v>44</v>
      </c>
      <c r="EA1" s="11" t="s">
        <v>44</v>
      </c>
      <c r="EB1" s="11" t="s">
        <v>64</v>
      </c>
      <c r="EC1" s="11" t="s">
        <v>64</v>
      </c>
      <c r="ED1" s="11" t="s">
        <v>64</v>
      </c>
      <c r="EE1" s="11" t="s">
        <v>65</v>
      </c>
      <c r="EF1" s="11" t="s">
        <v>65</v>
      </c>
      <c r="EG1" s="11" t="s">
        <v>65</v>
      </c>
      <c r="EH1" s="16" t="s">
        <v>58</v>
      </c>
      <c r="EI1" s="16" t="s">
        <v>58</v>
      </c>
      <c r="EJ1" s="16" t="s">
        <v>59</v>
      </c>
      <c r="EK1" s="16" t="s">
        <v>59</v>
      </c>
      <c r="EL1" s="12">
        <v>9</v>
      </c>
      <c r="EM1" s="12">
        <v>10</v>
      </c>
      <c r="EN1" s="12">
        <v>11</v>
      </c>
      <c r="EO1" s="12">
        <v>12</v>
      </c>
      <c r="EP1" s="12">
        <v>13</v>
      </c>
      <c r="EQ1" s="12">
        <v>14</v>
      </c>
      <c r="ER1" s="16">
        <v>1</v>
      </c>
      <c r="ES1" s="16">
        <v>1</v>
      </c>
      <c r="ET1" s="16">
        <v>2</v>
      </c>
      <c r="EU1" s="11" t="s">
        <v>64</v>
      </c>
      <c r="EV1" s="11" t="s">
        <v>65</v>
      </c>
      <c r="EW1" s="11" t="s">
        <v>66</v>
      </c>
      <c r="EX1" s="11" t="s">
        <v>69</v>
      </c>
      <c r="EY1" s="11" t="s">
        <v>70</v>
      </c>
      <c r="EZ1" s="11" t="s">
        <v>71</v>
      </c>
      <c r="FA1" s="11" t="s">
        <v>111</v>
      </c>
      <c r="FB1" s="11" t="s">
        <v>112</v>
      </c>
      <c r="FC1" s="12">
        <v>9</v>
      </c>
      <c r="FD1" s="12">
        <v>10</v>
      </c>
      <c r="FE1" s="12">
        <v>11</v>
      </c>
      <c r="FF1" s="12">
        <v>12</v>
      </c>
      <c r="FG1" s="12">
        <v>13</v>
      </c>
      <c r="FH1" s="12">
        <v>14</v>
      </c>
      <c r="FI1" s="12">
        <v>15</v>
      </c>
      <c r="FJ1" s="12">
        <v>16</v>
      </c>
      <c r="FK1" s="12">
        <v>16</v>
      </c>
      <c r="FL1" s="11" t="s">
        <v>58</v>
      </c>
      <c r="FM1" s="11" t="s">
        <v>58</v>
      </c>
      <c r="FN1" s="11" t="s">
        <v>59</v>
      </c>
      <c r="FO1" s="11" t="s">
        <v>39</v>
      </c>
      <c r="FP1" s="11" t="s">
        <v>39</v>
      </c>
      <c r="FQ1" s="11" t="s">
        <v>40</v>
      </c>
      <c r="FR1" s="11" t="s">
        <v>41</v>
      </c>
      <c r="FS1" s="11" t="s">
        <v>41</v>
      </c>
      <c r="FT1" s="11" t="s">
        <v>42</v>
      </c>
      <c r="FU1" s="11" t="s">
        <v>43</v>
      </c>
      <c r="FV1" s="11" t="s">
        <v>44</v>
      </c>
      <c r="FW1" s="11" t="s">
        <v>44</v>
      </c>
    </row>
    <row r="2" spans="1:179" ht="15" x14ac:dyDescent="0.25">
      <c r="A2" s="1"/>
      <c r="B2" s="2" t="s">
        <v>1</v>
      </c>
      <c r="C2" s="13"/>
      <c r="D2" s="13"/>
      <c r="E2" s="13"/>
      <c r="F2" s="13"/>
      <c r="G2" s="13"/>
      <c r="H2" s="13"/>
      <c r="I2" s="13"/>
      <c r="J2" s="13"/>
      <c r="K2" s="13"/>
      <c r="Q2" s="12">
        <v>8</v>
      </c>
      <c r="R2" s="12">
        <v>5</v>
      </c>
      <c r="S2" s="12">
        <v>7</v>
      </c>
      <c r="T2" s="12">
        <v>7</v>
      </c>
      <c r="U2" s="12">
        <v>3</v>
      </c>
      <c r="V2" s="13"/>
      <c r="W2" s="13"/>
      <c r="X2" s="13"/>
      <c r="Y2" s="13"/>
      <c r="Z2" s="13"/>
      <c r="AA2" s="16" t="s">
        <v>58</v>
      </c>
      <c r="AB2" s="16" t="s">
        <v>58</v>
      </c>
      <c r="AC2" s="16" t="s">
        <v>42</v>
      </c>
      <c r="AD2" s="16" t="s">
        <v>58</v>
      </c>
      <c r="AE2" s="16" t="s">
        <v>44</v>
      </c>
      <c r="AF2" s="16" t="s">
        <v>40</v>
      </c>
      <c r="AG2" s="16" t="s">
        <v>58</v>
      </c>
      <c r="AH2" s="16"/>
      <c r="AI2" s="16"/>
      <c r="AJ2" s="16"/>
      <c r="AK2" s="16"/>
      <c r="AL2" s="16"/>
      <c r="AM2" s="16"/>
      <c r="AN2" s="16"/>
      <c r="AO2" s="16" t="s">
        <v>43</v>
      </c>
      <c r="AP2" s="16" t="s">
        <v>42</v>
      </c>
      <c r="AQ2" s="16" t="s">
        <v>43</v>
      </c>
      <c r="AR2" s="16" t="s">
        <v>40</v>
      </c>
      <c r="AS2" s="16" t="s">
        <v>42</v>
      </c>
      <c r="AT2" s="12">
        <v>1</v>
      </c>
      <c r="AU2" s="12">
        <v>2</v>
      </c>
      <c r="AV2" s="12">
        <v>5</v>
      </c>
      <c r="AW2" s="12">
        <v>6</v>
      </c>
      <c r="AX2" s="12">
        <v>2</v>
      </c>
      <c r="AY2" s="12">
        <v>6</v>
      </c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6" t="s">
        <v>59</v>
      </c>
      <c r="BL2" s="16" t="s">
        <v>39</v>
      </c>
      <c r="BM2" s="16" t="s">
        <v>59</v>
      </c>
      <c r="BN2" s="16" t="s">
        <v>39</v>
      </c>
      <c r="BO2" s="16" t="s">
        <v>43</v>
      </c>
      <c r="BP2" s="16" t="s">
        <v>44</v>
      </c>
      <c r="BQ2" s="16" t="s">
        <v>59</v>
      </c>
      <c r="BR2" s="16" t="s">
        <v>42</v>
      </c>
      <c r="BS2" s="16" t="s">
        <v>43</v>
      </c>
      <c r="BT2" s="16" t="s">
        <v>58</v>
      </c>
      <c r="BU2" s="16" t="s">
        <v>59</v>
      </c>
      <c r="BV2" s="16" t="s">
        <v>41</v>
      </c>
      <c r="BW2" s="16" t="s">
        <v>42</v>
      </c>
      <c r="BX2" s="16" t="s">
        <v>59</v>
      </c>
      <c r="BY2" s="16" t="s">
        <v>40</v>
      </c>
      <c r="BZ2" s="16" t="s">
        <v>40</v>
      </c>
      <c r="CA2" s="16" t="s">
        <v>58</v>
      </c>
      <c r="CB2" s="16" t="s">
        <v>39</v>
      </c>
      <c r="CC2" s="16" t="s">
        <v>40</v>
      </c>
      <c r="CD2" s="16" t="s">
        <v>41</v>
      </c>
      <c r="CE2" s="16" t="s">
        <v>39</v>
      </c>
      <c r="CF2" s="16" t="s">
        <v>43</v>
      </c>
      <c r="CG2" s="16" t="s">
        <v>39</v>
      </c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2">
        <v>3</v>
      </c>
      <c r="CW2" s="12">
        <v>4</v>
      </c>
      <c r="CX2" s="12">
        <v>4</v>
      </c>
      <c r="CY2" s="12">
        <v>5</v>
      </c>
      <c r="CZ2" s="12">
        <v>5</v>
      </c>
      <c r="DA2" s="12">
        <v>6</v>
      </c>
      <c r="DB2" s="12">
        <v>6</v>
      </c>
      <c r="DC2" s="12">
        <v>7</v>
      </c>
      <c r="DD2" s="12">
        <v>7</v>
      </c>
      <c r="DE2" s="12">
        <v>8</v>
      </c>
      <c r="DF2" s="12">
        <v>1</v>
      </c>
      <c r="DG2" s="12">
        <v>8</v>
      </c>
      <c r="DH2" s="12">
        <v>1</v>
      </c>
      <c r="DI2" s="12">
        <v>2</v>
      </c>
      <c r="DJ2" s="12">
        <v>2</v>
      </c>
      <c r="DK2" s="12">
        <v>3</v>
      </c>
      <c r="DL2" s="12">
        <v>2</v>
      </c>
      <c r="DM2" s="12">
        <v>3</v>
      </c>
      <c r="DN2" s="12">
        <v>4</v>
      </c>
      <c r="DO2" s="12">
        <v>5</v>
      </c>
      <c r="DP2" s="12">
        <v>6</v>
      </c>
      <c r="DQ2" s="12">
        <v>7</v>
      </c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6"/>
      <c r="EI2" s="16"/>
      <c r="EJ2" s="16"/>
      <c r="EK2" s="16"/>
      <c r="EL2" s="12">
        <v>6</v>
      </c>
      <c r="EM2" s="12">
        <v>7</v>
      </c>
      <c r="EN2" s="12">
        <v>8</v>
      </c>
      <c r="EO2" s="12">
        <v>1</v>
      </c>
      <c r="EP2" s="12">
        <v>2</v>
      </c>
      <c r="EQ2" s="12">
        <v>3</v>
      </c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2">
        <v>5</v>
      </c>
      <c r="FD2" s="12">
        <v>6</v>
      </c>
      <c r="FE2" s="12">
        <v>7</v>
      </c>
      <c r="FF2" s="12">
        <v>8</v>
      </c>
      <c r="FG2" s="12">
        <v>1</v>
      </c>
      <c r="FH2" s="12">
        <v>2</v>
      </c>
      <c r="FI2" s="12">
        <v>3</v>
      </c>
      <c r="FJ2" s="12">
        <v>4</v>
      </c>
      <c r="FK2" s="12">
        <v>5</v>
      </c>
      <c r="FL2" s="16" t="s">
        <v>41</v>
      </c>
      <c r="FM2" s="16" t="s">
        <v>42</v>
      </c>
      <c r="FN2" s="16" t="s">
        <v>41</v>
      </c>
      <c r="FO2" s="16" t="s">
        <v>59</v>
      </c>
      <c r="FP2" s="16" t="s">
        <v>39</v>
      </c>
      <c r="FQ2" s="16" t="s">
        <v>41</v>
      </c>
      <c r="FR2" s="16" t="s">
        <v>39</v>
      </c>
      <c r="FS2" s="16" t="s">
        <v>40</v>
      </c>
      <c r="FT2" s="16" t="s">
        <v>40</v>
      </c>
      <c r="FU2" s="16" t="s">
        <v>58</v>
      </c>
      <c r="FV2" s="16" t="s">
        <v>40</v>
      </c>
      <c r="FW2" s="16" t="s">
        <v>41</v>
      </c>
    </row>
    <row r="3" spans="1:179" ht="15" x14ac:dyDescent="0.25">
      <c r="A3" s="1"/>
      <c r="B3" s="2" t="s">
        <v>2</v>
      </c>
      <c r="C3" s="13" t="s">
        <v>45</v>
      </c>
      <c r="D3" s="13" t="s">
        <v>45</v>
      </c>
      <c r="E3" s="13" t="s">
        <v>45</v>
      </c>
      <c r="F3" s="13" t="s">
        <v>45</v>
      </c>
      <c r="G3" s="13" t="s">
        <v>45</v>
      </c>
      <c r="H3" s="13" t="s">
        <v>45</v>
      </c>
      <c r="I3" s="13" t="s">
        <v>45</v>
      </c>
      <c r="J3" s="13" t="s">
        <v>46</v>
      </c>
      <c r="K3" s="13" t="s">
        <v>46</v>
      </c>
      <c r="L3" s="13" t="s">
        <v>47</v>
      </c>
      <c r="M3" s="13" t="s">
        <v>47</v>
      </c>
      <c r="N3" s="13" t="s">
        <v>46</v>
      </c>
      <c r="O3" s="13" t="s">
        <v>46</v>
      </c>
      <c r="P3" s="13" t="s">
        <v>46</v>
      </c>
      <c r="Q3" s="16" t="s">
        <v>54</v>
      </c>
      <c r="R3" s="16" t="s">
        <v>54</v>
      </c>
      <c r="S3" s="16" t="s">
        <v>54</v>
      </c>
      <c r="T3" s="16" t="s">
        <v>54</v>
      </c>
      <c r="U3" s="16" t="s">
        <v>54</v>
      </c>
      <c r="V3" s="13" t="s">
        <v>45</v>
      </c>
      <c r="W3" s="13" t="s">
        <v>45</v>
      </c>
      <c r="X3" s="13" t="s">
        <v>45</v>
      </c>
      <c r="Y3" s="13" t="s">
        <v>45</v>
      </c>
      <c r="Z3" s="13" t="s">
        <v>45</v>
      </c>
      <c r="AA3" s="16" t="s">
        <v>54</v>
      </c>
      <c r="AB3" s="16" t="s">
        <v>54</v>
      </c>
      <c r="AC3" s="16" t="s">
        <v>54</v>
      </c>
      <c r="AD3" s="16" t="s">
        <v>54</v>
      </c>
      <c r="AE3" s="16" t="s">
        <v>54</v>
      </c>
      <c r="AF3" s="16" t="s">
        <v>54</v>
      </c>
      <c r="AG3" s="16" t="s">
        <v>54</v>
      </c>
      <c r="AH3" s="16" t="s">
        <v>61</v>
      </c>
      <c r="AI3" s="16" t="s">
        <v>61</v>
      </c>
      <c r="AJ3" s="16" t="s">
        <v>61</v>
      </c>
      <c r="AK3" s="16" t="s">
        <v>61</v>
      </c>
      <c r="AL3" s="16" t="s">
        <v>61</v>
      </c>
      <c r="AM3" s="16" t="s">
        <v>61</v>
      </c>
      <c r="AN3" s="16" t="s">
        <v>61</v>
      </c>
      <c r="AO3" s="16" t="s">
        <v>54</v>
      </c>
      <c r="AP3" s="16" t="s">
        <v>54</v>
      </c>
      <c r="AQ3" s="16" t="s">
        <v>54</v>
      </c>
      <c r="AR3" s="16" t="s">
        <v>54</v>
      </c>
      <c r="AS3" s="16" t="s">
        <v>54</v>
      </c>
      <c r="AT3" s="16" t="s">
        <v>54</v>
      </c>
      <c r="AU3" s="16" t="s">
        <v>54</v>
      </c>
      <c r="AV3" s="16" t="s">
        <v>54</v>
      </c>
      <c r="AW3" s="16" t="s">
        <v>54</v>
      </c>
      <c r="AX3" s="16" t="s">
        <v>54</v>
      </c>
      <c r="AY3" s="16" t="s">
        <v>54</v>
      </c>
      <c r="AZ3" s="13" t="s">
        <v>45</v>
      </c>
      <c r="BA3" s="13" t="s">
        <v>45</v>
      </c>
      <c r="BB3" s="13" t="s">
        <v>45</v>
      </c>
      <c r="BC3" s="13" t="s">
        <v>45</v>
      </c>
      <c r="BD3" s="13" t="s">
        <v>45</v>
      </c>
      <c r="BE3" s="13" t="s">
        <v>45</v>
      </c>
      <c r="BF3" s="13" t="s">
        <v>45</v>
      </c>
      <c r="BG3" s="13" t="s">
        <v>45</v>
      </c>
      <c r="BH3" s="13" t="s">
        <v>45</v>
      </c>
      <c r="BI3" s="13" t="s">
        <v>45</v>
      </c>
      <c r="BJ3" s="13" t="s">
        <v>45</v>
      </c>
      <c r="BK3" s="16" t="s">
        <v>54</v>
      </c>
      <c r="BL3" s="16" t="s">
        <v>54</v>
      </c>
      <c r="BM3" s="16" t="s">
        <v>54</v>
      </c>
      <c r="BN3" s="16" t="s">
        <v>54</v>
      </c>
      <c r="BO3" s="16" t="s">
        <v>54</v>
      </c>
      <c r="BP3" s="16" t="s">
        <v>54</v>
      </c>
      <c r="BQ3" s="16" t="s">
        <v>54</v>
      </c>
      <c r="BR3" s="16" t="s">
        <v>54</v>
      </c>
      <c r="BS3" s="16" t="s">
        <v>54</v>
      </c>
      <c r="BT3" s="16" t="s">
        <v>54</v>
      </c>
      <c r="BU3" s="16" t="s">
        <v>54</v>
      </c>
      <c r="BV3" s="16" t="s">
        <v>54</v>
      </c>
      <c r="BW3" s="16" t="s">
        <v>54</v>
      </c>
      <c r="BX3" s="16" t="s">
        <v>54</v>
      </c>
      <c r="BY3" s="16" t="s">
        <v>54</v>
      </c>
      <c r="BZ3" s="16" t="s">
        <v>54</v>
      </c>
      <c r="CA3" s="16" t="s">
        <v>54</v>
      </c>
      <c r="CB3" s="16" t="s">
        <v>54</v>
      </c>
      <c r="CC3" s="16" t="s">
        <v>54</v>
      </c>
      <c r="CD3" s="16" t="s">
        <v>54</v>
      </c>
      <c r="CE3" s="16" t="s">
        <v>54</v>
      </c>
      <c r="CF3" s="16" t="s">
        <v>54</v>
      </c>
      <c r="CG3" s="16" t="s">
        <v>54</v>
      </c>
      <c r="CH3" s="13" t="s">
        <v>45</v>
      </c>
      <c r="CI3" s="13" t="s">
        <v>45</v>
      </c>
      <c r="CJ3" s="13" t="s">
        <v>45</v>
      </c>
      <c r="CK3" s="13" t="s">
        <v>45</v>
      </c>
      <c r="CL3" s="13" t="s">
        <v>45</v>
      </c>
      <c r="CM3" s="13" t="s">
        <v>45</v>
      </c>
      <c r="CN3" s="13" t="s">
        <v>45</v>
      </c>
      <c r="CO3" s="13" t="s">
        <v>45</v>
      </c>
      <c r="CP3" s="13" t="s">
        <v>45</v>
      </c>
      <c r="CQ3" s="13" t="s">
        <v>45</v>
      </c>
      <c r="CR3" s="13" t="s">
        <v>45</v>
      </c>
      <c r="CS3" s="13" t="s">
        <v>45</v>
      </c>
      <c r="CT3" s="13" t="s">
        <v>45</v>
      </c>
      <c r="CU3" s="13" t="s">
        <v>45</v>
      </c>
      <c r="CV3" s="16" t="s">
        <v>54</v>
      </c>
      <c r="CW3" s="16" t="s">
        <v>54</v>
      </c>
      <c r="CX3" s="16" t="s">
        <v>54</v>
      </c>
      <c r="CY3" s="16" t="s">
        <v>54</v>
      </c>
      <c r="CZ3" s="16" t="s">
        <v>54</v>
      </c>
      <c r="DA3" s="16" t="s">
        <v>54</v>
      </c>
      <c r="DB3" s="16" t="s">
        <v>54</v>
      </c>
      <c r="DC3" s="16" t="s">
        <v>54</v>
      </c>
      <c r="DD3" s="16" t="s">
        <v>54</v>
      </c>
      <c r="DE3" s="16" t="s">
        <v>54</v>
      </c>
      <c r="DF3" s="16" t="s">
        <v>54</v>
      </c>
      <c r="DG3" s="16" t="s">
        <v>54</v>
      </c>
      <c r="DH3" s="16" t="s">
        <v>54</v>
      </c>
      <c r="DI3" s="16" t="s">
        <v>54</v>
      </c>
      <c r="DJ3" s="16" t="s">
        <v>54</v>
      </c>
      <c r="DK3" s="16" t="s">
        <v>54</v>
      </c>
      <c r="DL3" s="16" t="s">
        <v>54</v>
      </c>
      <c r="DM3" s="16" t="s">
        <v>54</v>
      </c>
      <c r="DN3" s="16" t="s">
        <v>54</v>
      </c>
      <c r="DO3" s="16" t="s">
        <v>54</v>
      </c>
      <c r="DP3" s="16" t="s">
        <v>54</v>
      </c>
      <c r="DQ3" s="16" t="s">
        <v>54</v>
      </c>
      <c r="DR3" s="13" t="s">
        <v>45</v>
      </c>
      <c r="DS3" s="13" t="s">
        <v>45</v>
      </c>
      <c r="DT3" s="13" t="s">
        <v>45</v>
      </c>
      <c r="DU3" s="13" t="s">
        <v>45</v>
      </c>
      <c r="DV3" s="13" t="s">
        <v>45</v>
      </c>
      <c r="DW3" s="13" t="s">
        <v>45</v>
      </c>
      <c r="DX3" s="13" t="s">
        <v>45</v>
      </c>
      <c r="DY3" s="13" t="s">
        <v>45</v>
      </c>
      <c r="DZ3" s="13" t="s">
        <v>45</v>
      </c>
      <c r="EA3" s="13" t="s">
        <v>45</v>
      </c>
      <c r="EB3" s="13" t="s">
        <v>45</v>
      </c>
      <c r="EC3" s="13" t="s">
        <v>45</v>
      </c>
      <c r="ED3" s="13" t="s">
        <v>45</v>
      </c>
      <c r="EE3" s="13" t="s">
        <v>45</v>
      </c>
      <c r="EF3" s="13" t="s">
        <v>45</v>
      </c>
      <c r="EG3" s="13" t="s">
        <v>45</v>
      </c>
      <c r="EH3" s="16" t="s">
        <v>61</v>
      </c>
      <c r="EI3" s="16" t="s">
        <v>61</v>
      </c>
      <c r="EJ3" s="16" t="s">
        <v>61</v>
      </c>
      <c r="EK3" s="16" t="s">
        <v>61</v>
      </c>
      <c r="EL3" s="16" t="s">
        <v>54</v>
      </c>
      <c r="EM3" s="16" t="s">
        <v>54</v>
      </c>
      <c r="EN3" s="16" t="s">
        <v>54</v>
      </c>
      <c r="EO3" s="16" t="s">
        <v>54</v>
      </c>
      <c r="EP3" s="16" t="s">
        <v>54</v>
      </c>
      <c r="EQ3" s="16" t="s">
        <v>54</v>
      </c>
      <c r="ER3" s="16" t="s">
        <v>61</v>
      </c>
      <c r="ES3" s="16" t="s">
        <v>61</v>
      </c>
      <c r="ET3" s="16" t="s">
        <v>61</v>
      </c>
      <c r="EU3" s="16" t="s">
        <v>54</v>
      </c>
      <c r="EV3" s="16" t="s">
        <v>54</v>
      </c>
      <c r="EW3" s="16" t="s">
        <v>54</v>
      </c>
      <c r="EX3" s="16" t="s">
        <v>54</v>
      </c>
      <c r="EY3" s="16" t="s">
        <v>54</v>
      </c>
      <c r="EZ3" s="16" t="s">
        <v>54</v>
      </c>
      <c r="FA3" s="16" t="s">
        <v>54</v>
      </c>
      <c r="FB3" s="16" t="s">
        <v>54</v>
      </c>
      <c r="FC3" s="16" t="s">
        <v>54</v>
      </c>
      <c r="FD3" s="16" t="s">
        <v>54</v>
      </c>
      <c r="FE3" s="16" t="s">
        <v>54</v>
      </c>
      <c r="FF3" s="16" t="s">
        <v>54</v>
      </c>
      <c r="FG3" s="16" t="s">
        <v>54</v>
      </c>
      <c r="FH3" s="16" t="s">
        <v>54</v>
      </c>
      <c r="FI3" s="16" t="s">
        <v>54</v>
      </c>
      <c r="FJ3" s="16" t="s">
        <v>54</v>
      </c>
      <c r="FK3" s="16" t="s">
        <v>54</v>
      </c>
      <c r="FL3" s="16" t="s">
        <v>54</v>
      </c>
      <c r="FM3" s="16" t="s">
        <v>54</v>
      </c>
      <c r="FN3" s="16" t="s">
        <v>54</v>
      </c>
      <c r="FO3" s="16" t="s">
        <v>54</v>
      </c>
      <c r="FP3" s="16" t="s">
        <v>54</v>
      </c>
      <c r="FQ3" s="16" t="s">
        <v>54</v>
      </c>
      <c r="FR3" s="16" t="s">
        <v>54</v>
      </c>
      <c r="FS3" s="16" t="s">
        <v>54</v>
      </c>
      <c r="FT3" s="16" t="s">
        <v>54</v>
      </c>
      <c r="FU3" s="16" t="s">
        <v>54</v>
      </c>
      <c r="FV3" s="16" t="s">
        <v>54</v>
      </c>
      <c r="FW3" s="16" t="s">
        <v>54</v>
      </c>
    </row>
    <row r="4" spans="1:179" ht="15" x14ac:dyDescent="0.25">
      <c r="A4" s="3"/>
      <c r="B4" s="4" t="s">
        <v>3</v>
      </c>
      <c r="C4" s="13" t="s">
        <v>48</v>
      </c>
      <c r="D4" s="13" t="s">
        <v>48</v>
      </c>
      <c r="E4" s="13" t="s">
        <v>48</v>
      </c>
      <c r="F4" s="13" t="s">
        <v>48</v>
      </c>
      <c r="G4" s="13" t="s">
        <v>48</v>
      </c>
      <c r="H4" s="13" t="s">
        <v>48</v>
      </c>
      <c r="I4" s="13" t="s">
        <v>48</v>
      </c>
      <c r="J4" s="13" t="s">
        <v>49</v>
      </c>
      <c r="K4" s="13" t="s">
        <v>49</v>
      </c>
      <c r="L4" s="13" t="s">
        <v>50</v>
      </c>
      <c r="M4" s="13" t="s">
        <v>50</v>
      </c>
      <c r="N4" s="13" t="s">
        <v>49</v>
      </c>
      <c r="O4" s="13" t="s">
        <v>49</v>
      </c>
      <c r="P4" s="13" t="s">
        <v>49</v>
      </c>
      <c r="Q4" s="16" t="s">
        <v>55</v>
      </c>
      <c r="R4" s="16" t="s">
        <v>55</v>
      </c>
      <c r="S4" s="16" t="s">
        <v>55</v>
      </c>
      <c r="T4" s="16" t="s">
        <v>55</v>
      </c>
      <c r="U4" s="16" t="s">
        <v>55</v>
      </c>
      <c r="V4" s="13" t="s">
        <v>48</v>
      </c>
      <c r="W4" s="13" t="s">
        <v>48</v>
      </c>
      <c r="X4" s="13" t="s">
        <v>48</v>
      </c>
      <c r="Y4" s="13" t="s">
        <v>48</v>
      </c>
      <c r="Z4" s="13" t="s">
        <v>48</v>
      </c>
      <c r="AA4" s="16" t="s">
        <v>55</v>
      </c>
      <c r="AB4" s="16" t="s">
        <v>55</v>
      </c>
      <c r="AC4" s="16" t="s">
        <v>55</v>
      </c>
      <c r="AD4" s="16" t="s">
        <v>55</v>
      </c>
      <c r="AE4" s="16" t="s">
        <v>55</v>
      </c>
      <c r="AF4" s="16" t="s">
        <v>55</v>
      </c>
      <c r="AG4" s="16" t="s">
        <v>55</v>
      </c>
      <c r="AH4" s="16" t="s">
        <v>62</v>
      </c>
      <c r="AI4" s="16" t="s">
        <v>62</v>
      </c>
      <c r="AJ4" s="16" t="s">
        <v>62</v>
      </c>
      <c r="AK4" s="16" t="s">
        <v>62</v>
      </c>
      <c r="AL4" s="16" t="s">
        <v>62</v>
      </c>
      <c r="AM4" s="16" t="s">
        <v>62</v>
      </c>
      <c r="AN4" s="16" t="s">
        <v>62</v>
      </c>
      <c r="AO4" s="16" t="s">
        <v>55</v>
      </c>
      <c r="AP4" s="16" t="s">
        <v>55</v>
      </c>
      <c r="AQ4" s="16" t="s">
        <v>55</v>
      </c>
      <c r="AR4" s="16" t="s">
        <v>55</v>
      </c>
      <c r="AS4" s="16" t="s">
        <v>55</v>
      </c>
      <c r="AT4" s="16" t="s">
        <v>55</v>
      </c>
      <c r="AU4" s="16" t="s">
        <v>55</v>
      </c>
      <c r="AV4" s="16" t="s">
        <v>55</v>
      </c>
      <c r="AW4" s="16" t="s">
        <v>55</v>
      </c>
      <c r="AX4" s="16" t="s">
        <v>55</v>
      </c>
      <c r="AY4" s="16" t="s">
        <v>55</v>
      </c>
      <c r="AZ4" s="13" t="s">
        <v>48</v>
      </c>
      <c r="BA4" s="13" t="s">
        <v>48</v>
      </c>
      <c r="BB4" s="13" t="s">
        <v>48</v>
      </c>
      <c r="BC4" s="13" t="s">
        <v>48</v>
      </c>
      <c r="BD4" s="13" t="s">
        <v>48</v>
      </c>
      <c r="BE4" s="13" t="s">
        <v>48</v>
      </c>
      <c r="BF4" s="13" t="s">
        <v>48</v>
      </c>
      <c r="BG4" s="13" t="s">
        <v>48</v>
      </c>
      <c r="BH4" s="13" t="s">
        <v>48</v>
      </c>
      <c r="BI4" s="13" t="s">
        <v>48</v>
      </c>
      <c r="BJ4" s="13" t="s">
        <v>48</v>
      </c>
      <c r="BK4" s="16" t="s">
        <v>55</v>
      </c>
      <c r="BL4" s="16" t="s">
        <v>55</v>
      </c>
      <c r="BM4" s="16" t="s">
        <v>55</v>
      </c>
      <c r="BN4" s="16" t="s">
        <v>55</v>
      </c>
      <c r="BO4" s="16" t="s">
        <v>55</v>
      </c>
      <c r="BP4" s="16" t="s">
        <v>55</v>
      </c>
      <c r="BQ4" s="16" t="s">
        <v>55</v>
      </c>
      <c r="BR4" s="16" t="s">
        <v>55</v>
      </c>
      <c r="BS4" s="16" t="s">
        <v>55</v>
      </c>
      <c r="BT4" s="16" t="s">
        <v>55</v>
      </c>
      <c r="BU4" s="16" t="s">
        <v>55</v>
      </c>
      <c r="BV4" s="16" t="s">
        <v>55</v>
      </c>
      <c r="BW4" s="16" t="s">
        <v>55</v>
      </c>
      <c r="BX4" s="16" t="s">
        <v>55</v>
      </c>
      <c r="BY4" s="16" t="s">
        <v>55</v>
      </c>
      <c r="BZ4" s="16" t="s">
        <v>55</v>
      </c>
      <c r="CA4" s="16" t="s">
        <v>55</v>
      </c>
      <c r="CB4" s="16" t="s">
        <v>55</v>
      </c>
      <c r="CC4" s="16" t="s">
        <v>55</v>
      </c>
      <c r="CD4" s="16" t="s">
        <v>55</v>
      </c>
      <c r="CE4" s="16" t="s">
        <v>55</v>
      </c>
      <c r="CF4" s="16" t="s">
        <v>55</v>
      </c>
      <c r="CG4" s="16" t="s">
        <v>55</v>
      </c>
      <c r="CH4" s="13" t="s">
        <v>48</v>
      </c>
      <c r="CI4" s="13" t="s">
        <v>48</v>
      </c>
      <c r="CJ4" s="13" t="s">
        <v>48</v>
      </c>
      <c r="CK4" s="13" t="s">
        <v>48</v>
      </c>
      <c r="CL4" s="13" t="s">
        <v>48</v>
      </c>
      <c r="CM4" s="13" t="s">
        <v>48</v>
      </c>
      <c r="CN4" s="13" t="s">
        <v>48</v>
      </c>
      <c r="CO4" s="13" t="s">
        <v>48</v>
      </c>
      <c r="CP4" s="13" t="s">
        <v>48</v>
      </c>
      <c r="CQ4" s="13" t="s">
        <v>48</v>
      </c>
      <c r="CR4" s="13" t="s">
        <v>48</v>
      </c>
      <c r="CS4" s="13" t="s">
        <v>48</v>
      </c>
      <c r="CT4" s="13" t="s">
        <v>48</v>
      </c>
      <c r="CU4" s="13" t="s">
        <v>48</v>
      </c>
      <c r="CV4" s="16" t="s">
        <v>55</v>
      </c>
      <c r="CW4" s="16" t="s">
        <v>55</v>
      </c>
      <c r="CX4" s="16" t="s">
        <v>55</v>
      </c>
      <c r="CY4" s="16" t="s">
        <v>55</v>
      </c>
      <c r="CZ4" s="16" t="s">
        <v>55</v>
      </c>
      <c r="DA4" s="16" t="s">
        <v>55</v>
      </c>
      <c r="DB4" s="16" t="s">
        <v>55</v>
      </c>
      <c r="DC4" s="16" t="s">
        <v>55</v>
      </c>
      <c r="DD4" s="16" t="s">
        <v>55</v>
      </c>
      <c r="DE4" s="16" t="s">
        <v>55</v>
      </c>
      <c r="DF4" s="16" t="s">
        <v>55</v>
      </c>
      <c r="DG4" s="16" t="s">
        <v>55</v>
      </c>
      <c r="DH4" s="16" t="s">
        <v>55</v>
      </c>
      <c r="DI4" s="16" t="s">
        <v>55</v>
      </c>
      <c r="DJ4" s="16" t="s">
        <v>55</v>
      </c>
      <c r="DK4" s="16" t="s">
        <v>55</v>
      </c>
      <c r="DL4" s="16" t="s">
        <v>55</v>
      </c>
      <c r="DM4" s="16" t="s">
        <v>55</v>
      </c>
      <c r="DN4" s="16" t="s">
        <v>55</v>
      </c>
      <c r="DO4" s="16" t="s">
        <v>55</v>
      </c>
      <c r="DP4" s="16" t="s">
        <v>55</v>
      </c>
      <c r="DQ4" s="16" t="s">
        <v>55</v>
      </c>
      <c r="DR4" s="13" t="s">
        <v>48</v>
      </c>
      <c r="DS4" s="13" t="s">
        <v>48</v>
      </c>
      <c r="DT4" s="13" t="s">
        <v>48</v>
      </c>
      <c r="DU4" s="13" t="s">
        <v>48</v>
      </c>
      <c r="DV4" s="13" t="s">
        <v>48</v>
      </c>
      <c r="DW4" s="13" t="s">
        <v>48</v>
      </c>
      <c r="DX4" s="13" t="s">
        <v>48</v>
      </c>
      <c r="DY4" s="13" t="s">
        <v>48</v>
      </c>
      <c r="DZ4" s="13" t="s">
        <v>48</v>
      </c>
      <c r="EA4" s="13" t="s">
        <v>48</v>
      </c>
      <c r="EB4" s="13" t="s">
        <v>48</v>
      </c>
      <c r="EC4" s="13" t="s">
        <v>48</v>
      </c>
      <c r="ED4" s="13" t="s">
        <v>48</v>
      </c>
      <c r="EE4" s="13" t="s">
        <v>48</v>
      </c>
      <c r="EF4" s="13" t="s">
        <v>48</v>
      </c>
      <c r="EG4" s="13" t="s">
        <v>48</v>
      </c>
      <c r="EH4" s="16" t="s">
        <v>62</v>
      </c>
      <c r="EI4" s="16" t="s">
        <v>62</v>
      </c>
      <c r="EJ4" s="16" t="s">
        <v>62</v>
      </c>
      <c r="EK4" s="16" t="s">
        <v>62</v>
      </c>
      <c r="EL4" s="16" t="s">
        <v>55</v>
      </c>
      <c r="EM4" s="16" t="s">
        <v>55</v>
      </c>
      <c r="EN4" s="16" t="s">
        <v>55</v>
      </c>
      <c r="EO4" s="16" t="s">
        <v>55</v>
      </c>
      <c r="EP4" s="16" t="s">
        <v>55</v>
      </c>
      <c r="EQ4" s="16" t="s">
        <v>55</v>
      </c>
      <c r="ER4" s="16" t="s">
        <v>62</v>
      </c>
      <c r="ES4" s="16" t="s">
        <v>62</v>
      </c>
      <c r="ET4" s="16" t="s">
        <v>62</v>
      </c>
      <c r="EU4" s="16" t="s">
        <v>55</v>
      </c>
      <c r="EV4" s="16" t="s">
        <v>55</v>
      </c>
      <c r="EW4" s="16" t="s">
        <v>55</v>
      </c>
      <c r="EX4" s="16" t="s">
        <v>55</v>
      </c>
      <c r="EY4" s="16" t="s">
        <v>55</v>
      </c>
      <c r="EZ4" s="16" t="s">
        <v>55</v>
      </c>
      <c r="FA4" s="16" t="s">
        <v>55</v>
      </c>
      <c r="FB4" s="16" t="s">
        <v>55</v>
      </c>
      <c r="FC4" s="16" t="s">
        <v>55</v>
      </c>
      <c r="FD4" s="16" t="s">
        <v>55</v>
      </c>
      <c r="FE4" s="16" t="s">
        <v>55</v>
      </c>
      <c r="FF4" s="16" t="s">
        <v>55</v>
      </c>
      <c r="FG4" s="16" t="s">
        <v>55</v>
      </c>
      <c r="FH4" s="16" t="s">
        <v>55</v>
      </c>
      <c r="FI4" s="16" t="s">
        <v>55</v>
      </c>
      <c r="FJ4" s="16" t="s">
        <v>55</v>
      </c>
      <c r="FK4" s="16" t="s">
        <v>55</v>
      </c>
      <c r="FL4" s="16" t="s">
        <v>55</v>
      </c>
      <c r="FM4" s="16" t="s">
        <v>55</v>
      </c>
      <c r="FN4" s="16" t="s">
        <v>55</v>
      </c>
      <c r="FO4" s="16" t="s">
        <v>55</v>
      </c>
      <c r="FP4" s="16" t="s">
        <v>55</v>
      </c>
      <c r="FQ4" s="16" t="s">
        <v>55</v>
      </c>
      <c r="FR4" s="16" t="s">
        <v>55</v>
      </c>
      <c r="FS4" s="16" t="s">
        <v>55</v>
      </c>
      <c r="FT4" s="16" t="s">
        <v>55</v>
      </c>
      <c r="FU4" s="16" t="s">
        <v>55</v>
      </c>
      <c r="FV4" s="16" t="s">
        <v>55</v>
      </c>
      <c r="FW4" s="16" t="s">
        <v>55</v>
      </c>
    </row>
    <row r="5" spans="1:179" ht="15" x14ac:dyDescent="0.25">
      <c r="A5" s="3"/>
      <c r="B5" s="4" t="s">
        <v>4</v>
      </c>
      <c r="C5" s="13" t="s">
        <v>83</v>
      </c>
      <c r="D5" s="13" t="s">
        <v>83</v>
      </c>
      <c r="E5" s="13" t="s">
        <v>83</v>
      </c>
      <c r="F5" s="13" t="s">
        <v>83</v>
      </c>
      <c r="G5" s="13" t="s">
        <v>83</v>
      </c>
      <c r="H5" s="13" t="s">
        <v>83</v>
      </c>
      <c r="I5" s="13" t="s">
        <v>83</v>
      </c>
      <c r="J5" s="13" t="s">
        <v>83</v>
      </c>
      <c r="K5" s="13" t="s">
        <v>83</v>
      </c>
      <c r="L5" s="13" t="s">
        <v>83</v>
      </c>
      <c r="M5" s="13" t="s">
        <v>83</v>
      </c>
      <c r="N5" s="13" t="s">
        <v>83</v>
      </c>
      <c r="O5" s="13" t="s">
        <v>83</v>
      </c>
      <c r="P5" s="13" t="s">
        <v>83</v>
      </c>
      <c r="Q5" s="13" t="s">
        <v>83</v>
      </c>
      <c r="R5" s="13" t="s">
        <v>83</v>
      </c>
      <c r="S5" s="13" t="s">
        <v>83</v>
      </c>
      <c r="T5" s="13" t="s">
        <v>83</v>
      </c>
      <c r="U5" s="13" t="s">
        <v>83</v>
      </c>
      <c r="V5" s="13" t="s">
        <v>84</v>
      </c>
      <c r="W5" s="13" t="s">
        <v>84</v>
      </c>
      <c r="X5" s="13" t="s">
        <v>84</v>
      </c>
      <c r="Y5" s="13" t="s">
        <v>84</v>
      </c>
      <c r="Z5" s="13" t="s">
        <v>84</v>
      </c>
      <c r="AA5" s="13" t="s">
        <v>84</v>
      </c>
      <c r="AB5" s="13" t="s">
        <v>84</v>
      </c>
      <c r="AC5" s="13" t="s">
        <v>84</v>
      </c>
      <c r="AD5" s="13" t="s">
        <v>84</v>
      </c>
      <c r="AE5" s="13" t="s">
        <v>84</v>
      </c>
      <c r="AF5" s="13" t="s">
        <v>84</v>
      </c>
      <c r="AG5" s="13" t="s">
        <v>84</v>
      </c>
      <c r="AH5" s="16" t="s">
        <v>85</v>
      </c>
      <c r="AI5" s="16" t="s">
        <v>85</v>
      </c>
      <c r="AJ5" s="16" t="s">
        <v>85</v>
      </c>
      <c r="AK5" s="16" t="s">
        <v>85</v>
      </c>
      <c r="AL5" s="16" t="s">
        <v>85</v>
      </c>
      <c r="AM5" s="16" t="s">
        <v>85</v>
      </c>
      <c r="AN5" s="16" t="s">
        <v>85</v>
      </c>
      <c r="AO5" s="16" t="s">
        <v>85</v>
      </c>
      <c r="AP5" s="16" t="s">
        <v>85</v>
      </c>
      <c r="AQ5" s="16" t="s">
        <v>85</v>
      </c>
      <c r="AR5" s="16" t="s">
        <v>85</v>
      </c>
      <c r="AS5" s="16" t="s">
        <v>85</v>
      </c>
      <c r="AT5" s="16" t="s">
        <v>85</v>
      </c>
      <c r="AU5" s="16" t="s">
        <v>85</v>
      </c>
      <c r="AV5" s="16" t="s">
        <v>85</v>
      </c>
      <c r="AW5" s="16" t="s">
        <v>85</v>
      </c>
      <c r="AX5" s="16" t="s">
        <v>85</v>
      </c>
      <c r="AY5" s="16" t="s">
        <v>85</v>
      </c>
      <c r="AZ5" s="13" t="s">
        <v>86</v>
      </c>
      <c r="BA5" s="13" t="s">
        <v>86</v>
      </c>
      <c r="BB5" s="13" t="s">
        <v>86</v>
      </c>
      <c r="BC5" s="13" t="s">
        <v>86</v>
      </c>
      <c r="BD5" s="13" t="s">
        <v>86</v>
      </c>
      <c r="BE5" s="13" t="s">
        <v>86</v>
      </c>
      <c r="BF5" s="13" t="s">
        <v>86</v>
      </c>
      <c r="BG5" s="13" t="s">
        <v>86</v>
      </c>
      <c r="BH5" s="13" t="s">
        <v>86</v>
      </c>
      <c r="BI5" s="13" t="s">
        <v>86</v>
      </c>
      <c r="BJ5" s="13" t="s">
        <v>86</v>
      </c>
      <c r="BK5" s="13" t="s">
        <v>86</v>
      </c>
      <c r="BL5" s="13" t="s">
        <v>86</v>
      </c>
      <c r="BM5" s="13" t="s">
        <v>86</v>
      </c>
      <c r="BN5" s="13" t="s">
        <v>86</v>
      </c>
      <c r="BO5" s="13" t="s">
        <v>86</v>
      </c>
      <c r="BP5" s="13" t="s">
        <v>86</v>
      </c>
      <c r="BQ5" s="13" t="s">
        <v>86</v>
      </c>
      <c r="BR5" s="13" t="s">
        <v>86</v>
      </c>
      <c r="BS5" s="13" t="s">
        <v>86</v>
      </c>
      <c r="BT5" s="13" t="s">
        <v>86</v>
      </c>
      <c r="BU5" s="13" t="s">
        <v>86</v>
      </c>
      <c r="BV5" s="13" t="s">
        <v>86</v>
      </c>
      <c r="BW5" s="13" t="s">
        <v>86</v>
      </c>
      <c r="BX5" s="13" t="s">
        <v>86</v>
      </c>
      <c r="BY5" s="16" t="s">
        <v>87</v>
      </c>
      <c r="BZ5" s="16" t="s">
        <v>87</v>
      </c>
      <c r="CA5" s="16" t="s">
        <v>87</v>
      </c>
      <c r="CB5" s="16" t="s">
        <v>87</v>
      </c>
      <c r="CC5" s="16" t="s">
        <v>87</v>
      </c>
      <c r="CD5" s="16" t="s">
        <v>87</v>
      </c>
      <c r="CE5" s="16" t="s">
        <v>87</v>
      </c>
      <c r="CF5" s="16" t="s">
        <v>87</v>
      </c>
      <c r="CG5" s="16" t="s">
        <v>87</v>
      </c>
      <c r="CH5" s="13" t="s">
        <v>88</v>
      </c>
      <c r="CI5" s="13" t="s">
        <v>88</v>
      </c>
      <c r="CJ5" s="13" t="s">
        <v>89</v>
      </c>
      <c r="CK5" s="13" t="s">
        <v>89</v>
      </c>
      <c r="CL5" s="13" t="s">
        <v>89</v>
      </c>
      <c r="CM5" s="13" t="s">
        <v>89</v>
      </c>
      <c r="CN5" s="13" t="s">
        <v>89</v>
      </c>
      <c r="CO5" s="13" t="s">
        <v>89</v>
      </c>
      <c r="CP5" s="13" t="s">
        <v>89</v>
      </c>
      <c r="CQ5" s="13" t="s">
        <v>89</v>
      </c>
      <c r="CR5" s="13" t="s">
        <v>89</v>
      </c>
      <c r="CS5" s="13" t="s">
        <v>89</v>
      </c>
      <c r="CT5" s="13" t="s">
        <v>89</v>
      </c>
      <c r="CU5" s="13" t="s">
        <v>89</v>
      </c>
      <c r="CV5" s="13" t="s">
        <v>89</v>
      </c>
      <c r="CW5" s="13" t="s">
        <v>89</v>
      </c>
      <c r="CX5" s="13" t="s">
        <v>89</v>
      </c>
      <c r="CY5" s="13" t="s">
        <v>89</v>
      </c>
      <c r="CZ5" s="13" t="s">
        <v>89</v>
      </c>
      <c r="DA5" s="13" t="s">
        <v>89</v>
      </c>
      <c r="DB5" s="13" t="s">
        <v>89</v>
      </c>
      <c r="DC5" s="13" t="s">
        <v>89</v>
      </c>
      <c r="DD5" s="13" t="s">
        <v>89</v>
      </c>
      <c r="DE5" s="13" t="s">
        <v>89</v>
      </c>
      <c r="DF5" s="13" t="s">
        <v>89</v>
      </c>
      <c r="DG5" s="13" t="s">
        <v>89</v>
      </c>
      <c r="DH5" s="13" t="s">
        <v>89</v>
      </c>
      <c r="DI5" s="13" t="s">
        <v>89</v>
      </c>
      <c r="DJ5" s="13" t="s">
        <v>89</v>
      </c>
      <c r="DK5" s="13" t="s">
        <v>89</v>
      </c>
      <c r="DL5" s="16" t="s">
        <v>90</v>
      </c>
      <c r="DM5" s="16" t="s">
        <v>90</v>
      </c>
      <c r="DN5" s="16" t="s">
        <v>90</v>
      </c>
      <c r="DO5" s="16" t="s">
        <v>90</v>
      </c>
      <c r="DP5" s="16" t="s">
        <v>90</v>
      </c>
      <c r="DQ5" s="16" t="s">
        <v>90</v>
      </c>
      <c r="DR5" s="13" t="s">
        <v>91</v>
      </c>
      <c r="DS5" s="13" t="s">
        <v>91</v>
      </c>
      <c r="DT5" s="13" t="s">
        <v>91</v>
      </c>
      <c r="DU5" s="13" t="s">
        <v>91</v>
      </c>
      <c r="DV5" s="13" t="s">
        <v>91</v>
      </c>
      <c r="DW5" s="13" t="s">
        <v>91</v>
      </c>
      <c r="DX5" s="13" t="s">
        <v>91</v>
      </c>
      <c r="DY5" s="13" t="s">
        <v>91</v>
      </c>
      <c r="DZ5" s="13" t="s">
        <v>91</v>
      </c>
      <c r="EA5" s="13" t="s">
        <v>91</v>
      </c>
      <c r="EB5" s="13" t="s">
        <v>91</v>
      </c>
      <c r="EC5" s="13" t="s">
        <v>91</v>
      </c>
      <c r="ED5" s="13" t="s">
        <v>91</v>
      </c>
      <c r="EE5" s="13" t="s">
        <v>91</v>
      </c>
      <c r="EF5" s="13" t="s">
        <v>91</v>
      </c>
      <c r="EG5" s="13" t="s">
        <v>91</v>
      </c>
      <c r="EH5" s="13" t="s">
        <v>91</v>
      </c>
      <c r="EI5" s="13" t="s">
        <v>91</v>
      </c>
      <c r="EJ5" s="13" t="s">
        <v>91</v>
      </c>
      <c r="EK5" s="13" t="s">
        <v>91</v>
      </c>
      <c r="EL5" s="13" t="s">
        <v>91</v>
      </c>
      <c r="EM5" s="13" t="s">
        <v>91</v>
      </c>
      <c r="EN5" s="13" t="s">
        <v>91</v>
      </c>
      <c r="EO5" s="13" t="s">
        <v>91</v>
      </c>
      <c r="EP5" s="13" t="s">
        <v>91</v>
      </c>
      <c r="EQ5" s="13" t="s">
        <v>91</v>
      </c>
      <c r="ER5" s="16" t="s">
        <v>92</v>
      </c>
      <c r="ES5" s="16" t="s">
        <v>92</v>
      </c>
      <c r="ET5" s="16" t="s">
        <v>92</v>
      </c>
      <c r="EU5" s="16" t="s">
        <v>92</v>
      </c>
      <c r="EV5" s="16" t="s">
        <v>92</v>
      </c>
      <c r="EW5" s="16" t="s">
        <v>92</v>
      </c>
      <c r="EX5" s="16" t="s">
        <v>92</v>
      </c>
      <c r="EY5" s="16" t="s">
        <v>92</v>
      </c>
      <c r="EZ5" s="16" t="s">
        <v>92</v>
      </c>
      <c r="FA5" s="16" t="s">
        <v>92</v>
      </c>
      <c r="FB5" s="16" t="s">
        <v>92</v>
      </c>
      <c r="FC5" s="16" t="s">
        <v>93</v>
      </c>
      <c r="FD5" s="16" t="s">
        <v>93</v>
      </c>
      <c r="FE5" s="16" t="s">
        <v>93</v>
      </c>
      <c r="FF5" s="16" t="s">
        <v>93</v>
      </c>
      <c r="FG5" s="16" t="s">
        <v>93</v>
      </c>
      <c r="FH5" s="16" t="s">
        <v>93</v>
      </c>
      <c r="FI5" s="16" t="s">
        <v>93</v>
      </c>
      <c r="FJ5" s="16" t="s">
        <v>93</v>
      </c>
      <c r="FK5" s="16" t="s">
        <v>93</v>
      </c>
      <c r="FL5" s="16" t="s">
        <v>94</v>
      </c>
      <c r="FM5" s="16" t="s">
        <v>94</v>
      </c>
      <c r="FN5" s="16" t="s">
        <v>94</v>
      </c>
      <c r="FO5" s="16" t="s">
        <v>94</v>
      </c>
      <c r="FP5" s="16" t="s">
        <v>94</v>
      </c>
      <c r="FQ5" s="16" t="s">
        <v>94</v>
      </c>
      <c r="FR5" s="16" t="s">
        <v>94</v>
      </c>
      <c r="FS5" s="16" t="s">
        <v>94</v>
      </c>
      <c r="FT5" s="16" t="s">
        <v>94</v>
      </c>
      <c r="FU5" s="16" t="s">
        <v>94</v>
      </c>
      <c r="FV5" s="16" t="s">
        <v>94</v>
      </c>
      <c r="FW5" s="16" t="s">
        <v>94</v>
      </c>
    </row>
    <row r="6" spans="1:179" ht="15" x14ac:dyDescent="0.25">
      <c r="A6" s="3"/>
      <c r="B6" s="4" t="s">
        <v>82</v>
      </c>
      <c r="C6" s="13" t="s">
        <v>51</v>
      </c>
      <c r="D6" s="13" t="s">
        <v>51</v>
      </c>
      <c r="E6" s="13" t="s">
        <v>51</v>
      </c>
      <c r="F6" s="13" t="s">
        <v>51</v>
      </c>
      <c r="G6" s="13" t="s">
        <v>51</v>
      </c>
      <c r="H6" s="13" t="s">
        <v>51</v>
      </c>
      <c r="I6" s="13" t="s">
        <v>51</v>
      </c>
      <c r="J6" s="13" t="s">
        <v>51</v>
      </c>
      <c r="K6" s="13" t="s">
        <v>51</v>
      </c>
      <c r="L6" s="13" t="s">
        <v>51</v>
      </c>
      <c r="M6" s="13" t="s">
        <v>51</v>
      </c>
      <c r="N6" s="13" t="s">
        <v>51</v>
      </c>
      <c r="O6" s="13" t="s">
        <v>51</v>
      </c>
      <c r="P6" s="13" t="s">
        <v>51</v>
      </c>
      <c r="Q6" s="16" t="s">
        <v>56</v>
      </c>
      <c r="R6" s="16" t="s">
        <v>56</v>
      </c>
      <c r="S6" s="16" t="s">
        <v>56</v>
      </c>
      <c r="T6" s="16" t="s">
        <v>56</v>
      </c>
      <c r="U6" s="16" t="s">
        <v>56</v>
      </c>
      <c r="V6" s="13" t="s">
        <v>57</v>
      </c>
      <c r="W6" s="13" t="s">
        <v>57</v>
      </c>
      <c r="X6" s="13" t="s">
        <v>57</v>
      </c>
      <c r="Y6" s="13" t="s">
        <v>57</v>
      </c>
      <c r="Z6" s="13" t="s">
        <v>57</v>
      </c>
      <c r="AA6" s="16" t="s">
        <v>60</v>
      </c>
      <c r="AB6" s="16" t="s">
        <v>60</v>
      </c>
      <c r="AC6" s="16" t="s">
        <v>60</v>
      </c>
      <c r="AD6" s="16" t="s">
        <v>60</v>
      </c>
      <c r="AE6" s="16" t="s">
        <v>60</v>
      </c>
      <c r="AF6" s="16" t="s">
        <v>60</v>
      </c>
      <c r="AG6" s="16" t="s">
        <v>60</v>
      </c>
      <c r="AH6" s="16" t="s">
        <v>63</v>
      </c>
      <c r="AI6" s="16" t="s">
        <v>63</v>
      </c>
      <c r="AJ6" s="16" t="s">
        <v>63</v>
      </c>
      <c r="AK6" s="16" t="s">
        <v>63</v>
      </c>
      <c r="AL6" s="16" t="s">
        <v>63</v>
      </c>
      <c r="AM6" s="16" t="s">
        <v>63</v>
      </c>
      <c r="AN6" s="16" t="s">
        <v>63</v>
      </c>
      <c r="AO6" s="16" t="s">
        <v>63</v>
      </c>
      <c r="AP6" s="16" t="s">
        <v>63</v>
      </c>
      <c r="AQ6" s="16" t="s">
        <v>63</v>
      </c>
      <c r="AR6" s="16" t="s">
        <v>63</v>
      </c>
      <c r="AS6" s="16" t="s">
        <v>63</v>
      </c>
      <c r="AT6" s="16" t="s">
        <v>63</v>
      </c>
      <c r="AU6" s="16" t="s">
        <v>63</v>
      </c>
      <c r="AV6" s="16" t="s">
        <v>63</v>
      </c>
      <c r="AW6" s="16" t="s">
        <v>63</v>
      </c>
      <c r="AX6" s="16" t="s">
        <v>63</v>
      </c>
      <c r="AY6" s="16" t="s">
        <v>63</v>
      </c>
      <c r="AZ6" s="13" t="s">
        <v>67</v>
      </c>
      <c r="BA6" s="13" t="s">
        <v>67</v>
      </c>
      <c r="BB6" s="13" t="s">
        <v>67</v>
      </c>
      <c r="BC6" s="13" t="s">
        <v>67</v>
      </c>
      <c r="BD6" s="13" t="s">
        <v>67</v>
      </c>
      <c r="BE6" s="13" t="s">
        <v>67</v>
      </c>
      <c r="BF6" s="13" t="s">
        <v>67</v>
      </c>
      <c r="BG6" s="13" t="s">
        <v>67</v>
      </c>
      <c r="BH6" s="13" t="s">
        <v>67</v>
      </c>
      <c r="BI6" s="13" t="s">
        <v>67</v>
      </c>
      <c r="BJ6" s="13" t="s">
        <v>67</v>
      </c>
      <c r="BK6" s="16" t="s">
        <v>68</v>
      </c>
      <c r="BL6" s="16" t="s">
        <v>68</v>
      </c>
      <c r="BM6" s="16" t="s">
        <v>68</v>
      </c>
      <c r="BN6" s="16" t="s">
        <v>68</v>
      </c>
      <c r="BO6" s="16" t="s">
        <v>68</v>
      </c>
      <c r="BP6" s="16" t="s">
        <v>68</v>
      </c>
      <c r="BQ6" s="16" t="s">
        <v>68</v>
      </c>
      <c r="BR6" s="16" t="s">
        <v>68</v>
      </c>
      <c r="BS6" s="16" t="s">
        <v>68</v>
      </c>
      <c r="BT6" s="16" t="s">
        <v>68</v>
      </c>
      <c r="BU6" s="16" t="s">
        <v>68</v>
      </c>
      <c r="BV6" s="16" t="s">
        <v>68</v>
      </c>
      <c r="BW6" s="16" t="s">
        <v>68</v>
      </c>
      <c r="BX6" s="16" t="s">
        <v>68</v>
      </c>
      <c r="BY6" s="16" t="s">
        <v>72</v>
      </c>
      <c r="BZ6" s="16" t="s">
        <v>72</v>
      </c>
      <c r="CA6" s="16" t="s">
        <v>72</v>
      </c>
      <c r="CB6" s="16" t="s">
        <v>72</v>
      </c>
      <c r="CC6" s="16" t="s">
        <v>72</v>
      </c>
      <c r="CD6" s="16" t="s">
        <v>72</v>
      </c>
      <c r="CE6" s="16" t="s">
        <v>72</v>
      </c>
      <c r="CF6" s="16" t="s">
        <v>72</v>
      </c>
      <c r="CG6" s="16" t="s">
        <v>72</v>
      </c>
      <c r="CH6" s="13" t="s">
        <v>73</v>
      </c>
      <c r="CI6" s="13" t="s">
        <v>73</v>
      </c>
      <c r="CJ6" s="13" t="s">
        <v>74</v>
      </c>
      <c r="CK6" s="13" t="s">
        <v>74</v>
      </c>
      <c r="CL6" s="13" t="s">
        <v>74</v>
      </c>
      <c r="CM6" s="13" t="s">
        <v>74</v>
      </c>
      <c r="CN6" s="13" t="s">
        <v>74</v>
      </c>
      <c r="CO6" s="13" t="s">
        <v>74</v>
      </c>
      <c r="CP6" s="13" t="s">
        <v>74</v>
      </c>
      <c r="CQ6" s="13" t="s">
        <v>74</v>
      </c>
      <c r="CR6" s="13" t="s">
        <v>74</v>
      </c>
      <c r="CS6" s="13" t="s">
        <v>74</v>
      </c>
      <c r="CT6" s="13" t="s">
        <v>74</v>
      </c>
      <c r="CU6" s="13" t="s">
        <v>74</v>
      </c>
      <c r="CV6" s="12" t="s">
        <v>75</v>
      </c>
      <c r="CW6" s="12" t="s">
        <v>75</v>
      </c>
      <c r="CX6" s="12" t="s">
        <v>75</v>
      </c>
      <c r="CY6" s="12" t="s">
        <v>75</v>
      </c>
      <c r="CZ6" s="12" t="s">
        <v>75</v>
      </c>
      <c r="DA6" s="12" t="s">
        <v>75</v>
      </c>
      <c r="DB6" s="12" t="s">
        <v>75</v>
      </c>
      <c r="DC6" s="12" t="s">
        <v>75</v>
      </c>
      <c r="DD6" s="12" t="s">
        <v>75</v>
      </c>
      <c r="DE6" s="12" t="s">
        <v>75</v>
      </c>
      <c r="DF6" s="12" t="s">
        <v>75</v>
      </c>
      <c r="DG6" s="12" t="s">
        <v>75</v>
      </c>
      <c r="DH6" s="12" t="s">
        <v>75</v>
      </c>
      <c r="DI6" s="12" t="s">
        <v>75</v>
      </c>
      <c r="DJ6" s="12" t="s">
        <v>75</v>
      </c>
      <c r="DK6" s="12" t="s">
        <v>75</v>
      </c>
      <c r="DL6" s="16" t="s">
        <v>76</v>
      </c>
      <c r="DM6" s="16" t="s">
        <v>76</v>
      </c>
      <c r="DN6" s="16" t="s">
        <v>76</v>
      </c>
      <c r="DO6" s="16" t="s">
        <v>76</v>
      </c>
      <c r="DP6" s="16" t="s">
        <v>76</v>
      </c>
      <c r="DQ6" s="16" t="s">
        <v>76</v>
      </c>
      <c r="DR6" s="13" t="s">
        <v>77</v>
      </c>
      <c r="DS6" s="13" t="s">
        <v>77</v>
      </c>
      <c r="DT6" s="13" t="s">
        <v>77</v>
      </c>
      <c r="DU6" s="13" t="s">
        <v>77</v>
      </c>
      <c r="DV6" s="13" t="s">
        <v>77</v>
      </c>
      <c r="DW6" s="13" t="s">
        <v>77</v>
      </c>
      <c r="DX6" s="13" t="s">
        <v>77</v>
      </c>
      <c r="DY6" s="13" t="s">
        <v>77</v>
      </c>
      <c r="DZ6" s="13" t="s">
        <v>77</v>
      </c>
      <c r="EA6" s="13" t="s">
        <v>77</v>
      </c>
      <c r="EB6" s="13" t="s">
        <v>77</v>
      </c>
      <c r="EC6" s="13" t="s">
        <v>77</v>
      </c>
      <c r="ED6" s="13" t="s">
        <v>77</v>
      </c>
      <c r="EE6" s="13" t="s">
        <v>77</v>
      </c>
      <c r="EF6" s="13" t="s">
        <v>77</v>
      </c>
      <c r="EG6" s="13" t="s">
        <v>77</v>
      </c>
      <c r="EH6" s="16" t="s">
        <v>78</v>
      </c>
      <c r="EI6" s="16" t="s">
        <v>78</v>
      </c>
      <c r="EJ6" s="16" t="s">
        <v>78</v>
      </c>
      <c r="EK6" s="16" t="s">
        <v>78</v>
      </c>
      <c r="EL6" s="12" t="s">
        <v>78</v>
      </c>
      <c r="EM6" s="12" t="s">
        <v>78</v>
      </c>
      <c r="EN6" s="12" t="s">
        <v>78</v>
      </c>
      <c r="EO6" s="12" t="s">
        <v>78</v>
      </c>
      <c r="EP6" s="12" t="s">
        <v>78</v>
      </c>
      <c r="EQ6" s="12" t="s">
        <v>78</v>
      </c>
      <c r="ER6" s="16" t="s">
        <v>79</v>
      </c>
      <c r="ES6" s="16" t="s">
        <v>79</v>
      </c>
      <c r="ET6" s="16" t="s">
        <v>79</v>
      </c>
      <c r="EU6" s="16" t="s">
        <v>79</v>
      </c>
      <c r="EV6" s="16" t="s">
        <v>79</v>
      </c>
      <c r="EW6" s="16" t="s">
        <v>79</v>
      </c>
      <c r="EX6" s="16" t="s">
        <v>79</v>
      </c>
      <c r="EY6" s="16" t="s">
        <v>79</v>
      </c>
      <c r="EZ6" s="16" t="s">
        <v>79</v>
      </c>
      <c r="FA6" s="16" t="s">
        <v>79</v>
      </c>
      <c r="FB6" s="16" t="s">
        <v>79</v>
      </c>
      <c r="FC6" s="12" t="s">
        <v>80</v>
      </c>
      <c r="FD6" s="12" t="s">
        <v>80</v>
      </c>
      <c r="FE6" s="12" t="s">
        <v>80</v>
      </c>
      <c r="FF6" s="12" t="s">
        <v>80</v>
      </c>
      <c r="FG6" s="12" t="s">
        <v>80</v>
      </c>
      <c r="FH6" s="12" t="s">
        <v>80</v>
      </c>
      <c r="FI6" s="12" t="s">
        <v>80</v>
      </c>
      <c r="FJ6" s="12" t="s">
        <v>80</v>
      </c>
      <c r="FK6" s="12" t="s">
        <v>80</v>
      </c>
      <c r="FL6" s="16" t="s">
        <v>81</v>
      </c>
      <c r="FM6" s="16" t="s">
        <v>81</v>
      </c>
      <c r="FN6" s="16" t="s">
        <v>81</v>
      </c>
      <c r="FO6" s="16" t="s">
        <v>81</v>
      </c>
      <c r="FP6" s="16" t="s">
        <v>81</v>
      </c>
      <c r="FQ6" s="16" t="s">
        <v>81</v>
      </c>
      <c r="FR6" s="16" t="s">
        <v>81</v>
      </c>
      <c r="FS6" s="16" t="s">
        <v>81</v>
      </c>
      <c r="FT6" s="16" t="s">
        <v>81</v>
      </c>
      <c r="FU6" s="16" t="s">
        <v>81</v>
      </c>
      <c r="FV6" s="16" t="s">
        <v>81</v>
      </c>
      <c r="FW6" s="16" t="s">
        <v>81</v>
      </c>
    </row>
    <row r="7" spans="1:179" ht="15" x14ac:dyDescent="0.25">
      <c r="A7" s="3"/>
      <c r="B7" s="4" t="s">
        <v>5</v>
      </c>
      <c r="C7" s="11">
        <v>1</v>
      </c>
      <c r="D7" s="11">
        <v>2</v>
      </c>
      <c r="E7" s="11">
        <v>3</v>
      </c>
      <c r="F7" s="11">
        <v>4</v>
      </c>
      <c r="G7" s="11">
        <v>5</v>
      </c>
      <c r="H7" s="11">
        <v>6</v>
      </c>
      <c r="I7" s="11">
        <v>7</v>
      </c>
      <c r="J7" s="11">
        <v>8</v>
      </c>
      <c r="K7" s="11">
        <v>9</v>
      </c>
      <c r="L7" s="11">
        <v>10</v>
      </c>
      <c r="M7" s="11">
        <v>11</v>
      </c>
      <c r="N7" s="11">
        <v>12</v>
      </c>
      <c r="O7" s="11">
        <v>13</v>
      </c>
      <c r="P7" s="11">
        <v>14</v>
      </c>
      <c r="Q7" s="12">
        <v>1</v>
      </c>
      <c r="R7" s="12">
        <v>2</v>
      </c>
      <c r="S7" s="12">
        <v>3</v>
      </c>
      <c r="T7" s="12">
        <v>4</v>
      </c>
      <c r="U7" s="12">
        <v>5</v>
      </c>
      <c r="V7" s="11">
        <v>1</v>
      </c>
      <c r="W7" s="11">
        <v>2</v>
      </c>
      <c r="X7" s="11">
        <v>3</v>
      </c>
      <c r="Y7" s="11">
        <v>4</v>
      </c>
      <c r="Z7" s="11">
        <v>5</v>
      </c>
      <c r="AA7" s="11" t="s">
        <v>58</v>
      </c>
      <c r="AB7" s="11" t="s">
        <v>59</v>
      </c>
      <c r="AC7" s="11" t="s">
        <v>39</v>
      </c>
      <c r="AD7" s="11" t="s">
        <v>40</v>
      </c>
      <c r="AE7" s="11" t="s">
        <v>41</v>
      </c>
      <c r="AF7" s="11" t="s">
        <v>42</v>
      </c>
      <c r="AG7" s="11" t="s">
        <v>43</v>
      </c>
      <c r="AH7" s="16">
        <v>1</v>
      </c>
      <c r="AI7" s="16">
        <v>2</v>
      </c>
      <c r="AJ7" s="16" t="s">
        <v>39</v>
      </c>
      <c r="AK7" s="16" t="s">
        <v>40</v>
      </c>
      <c r="AL7" s="16" t="s">
        <v>41</v>
      </c>
      <c r="AM7" s="16" t="s">
        <v>42</v>
      </c>
      <c r="AN7" s="16" t="s">
        <v>43</v>
      </c>
      <c r="AO7" s="11" t="s">
        <v>58</v>
      </c>
      <c r="AP7" s="11" t="s">
        <v>59</v>
      </c>
      <c r="AQ7" s="11" t="s">
        <v>39</v>
      </c>
      <c r="AR7" s="11" t="s">
        <v>40</v>
      </c>
      <c r="AS7" s="11" t="s">
        <v>41</v>
      </c>
      <c r="AT7" s="11" t="s">
        <v>42</v>
      </c>
      <c r="AU7" s="11" t="s">
        <v>43</v>
      </c>
      <c r="AV7" s="11" t="s">
        <v>44</v>
      </c>
      <c r="AW7" s="11" t="s">
        <v>64</v>
      </c>
      <c r="AX7" s="11" t="s">
        <v>65</v>
      </c>
      <c r="AY7" s="11" t="s">
        <v>66</v>
      </c>
      <c r="AZ7" s="11" t="s">
        <v>58</v>
      </c>
      <c r="BA7" s="11" t="s">
        <v>59</v>
      </c>
      <c r="BB7" s="11" t="s">
        <v>39</v>
      </c>
      <c r="BC7" s="11" t="s">
        <v>40</v>
      </c>
      <c r="BD7" s="11" t="s">
        <v>41</v>
      </c>
      <c r="BE7" s="11" t="s">
        <v>42</v>
      </c>
      <c r="BF7" s="11" t="s">
        <v>43</v>
      </c>
      <c r="BG7" s="11" t="s">
        <v>44</v>
      </c>
      <c r="BH7" s="11" t="s">
        <v>64</v>
      </c>
      <c r="BI7" s="11" t="s">
        <v>65</v>
      </c>
      <c r="BJ7" s="11" t="s">
        <v>66</v>
      </c>
      <c r="BK7" s="11" t="s">
        <v>58</v>
      </c>
      <c r="BL7" s="11" t="s">
        <v>59</v>
      </c>
      <c r="BM7" s="11" t="s">
        <v>39</v>
      </c>
      <c r="BN7" s="11" t="s">
        <v>40</v>
      </c>
      <c r="BO7" s="11" t="s">
        <v>41</v>
      </c>
      <c r="BP7" s="11" t="s">
        <v>42</v>
      </c>
      <c r="BQ7" s="11" t="s">
        <v>43</v>
      </c>
      <c r="BR7" s="11" t="s">
        <v>44</v>
      </c>
      <c r="BS7" s="11" t="s">
        <v>64</v>
      </c>
      <c r="BT7" s="11" t="s">
        <v>65</v>
      </c>
      <c r="BU7" s="11" t="s">
        <v>66</v>
      </c>
      <c r="BV7" s="11" t="s">
        <v>69</v>
      </c>
      <c r="BW7" s="11" t="s">
        <v>70</v>
      </c>
      <c r="BX7" s="11" t="s">
        <v>71</v>
      </c>
      <c r="BY7" s="11" t="s">
        <v>58</v>
      </c>
      <c r="BZ7" s="11" t="s">
        <v>59</v>
      </c>
      <c r="CA7" s="11" t="s">
        <v>39</v>
      </c>
      <c r="CB7" s="11" t="s">
        <v>40</v>
      </c>
      <c r="CC7" s="11" t="s">
        <v>41</v>
      </c>
      <c r="CD7" s="11" t="s">
        <v>42</v>
      </c>
      <c r="CE7" s="11" t="s">
        <v>43</v>
      </c>
      <c r="CF7" s="11" t="s">
        <v>44</v>
      </c>
      <c r="CG7" s="11" t="s">
        <v>64</v>
      </c>
      <c r="CH7" s="11" t="s">
        <v>58</v>
      </c>
      <c r="CI7" s="11" t="s">
        <v>59</v>
      </c>
      <c r="CJ7" s="11">
        <v>1</v>
      </c>
      <c r="CK7" s="11">
        <v>2</v>
      </c>
      <c r="CL7" s="11">
        <v>3</v>
      </c>
      <c r="CM7" s="11">
        <v>4</v>
      </c>
      <c r="CN7" s="11">
        <v>5</v>
      </c>
      <c r="CO7" s="11">
        <v>6</v>
      </c>
      <c r="CP7" s="11">
        <v>7</v>
      </c>
      <c r="CQ7" s="11">
        <v>8</v>
      </c>
      <c r="CR7" s="11">
        <v>9</v>
      </c>
      <c r="CS7" s="11">
        <v>10</v>
      </c>
      <c r="CT7" s="11">
        <v>11</v>
      </c>
      <c r="CU7" s="11">
        <v>12</v>
      </c>
      <c r="CV7" s="12">
        <v>1</v>
      </c>
      <c r="CW7" s="12">
        <v>2</v>
      </c>
      <c r="CX7" s="12">
        <v>3</v>
      </c>
      <c r="CY7" s="12">
        <v>4</v>
      </c>
      <c r="CZ7" s="12">
        <v>5</v>
      </c>
      <c r="DA7" s="12">
        <v>6</v>
      </c>
      <c r="DB7" s="12">
        <v>7</v>
      </c>
      <c r="DC7" s="12">
        <v>8</v>
      </c>
      <c r="DD7" s="12">
        <v>9</v>
      </c>
      <c r="DE7" s="12">
        <v>10</v>
      </c>
      <c r="DF7" s="12">
        <v>11</v>
      </c>
      <c r="DG7" s="12">
        <v>12</v>
      </c>
      <c r="DH7" s="12">
        <v>13</v>
      </c>
      <c r="DI7" s="12">
        <v>14</v>
      </c>
      <c r="DJ7" s="12">
        <v>15</v>
      </c>
      <c r="DK7" s="12">
        <v>16</v>
      </c>
      <c r="DL7" s="12">
        <v>1</v>
      </c>
      <c r="DM7" s="12">
        <v>2</v>
      </c>
      <c r="DN7" s="12">
        <v>3</v>
      </c>
      <c r="DO7" s="12">
        <v>4</v>
      </c>
      <c r="DP7" s="12">
        <v>5</v>
      </c>
      <c r="DQ7" s="12">
        <v>6</v>
      </c>
      <c r="DR7" s="11">
        <v>1</v>
      </c>
      <c r="DS7" s="11">
        <v>2</v>
      </c>
      <c r="DT7" s="11">
        <v>3</v>
      </c>
      <c r="DU7" s="11">
        <v>4</v>
      </c>
      <c r="DV7" s="11">
        <v>5</v>
      </c>
      <c r="DW7" s="11">
        <v>6</v>
      </c>
      <c r="DX7" s="11">
        <v>7</v>
      </c>
      <c r="DY7" s="11">
        <v>8</v>
      </c>
      <c r="DZ7" s="11">
        <v>9</v>
      </c>
      <c r="EA7" s="11">
        <v>10</v>
      </c>
      <c r="EB7" s="11">
        <v>11</v>
      </c>
      <c r="EC7" s="11">
        <v>12</v>
      </c>
      <c r="ED7" s="11">
        <v>13</v>
      </c>
      <c r="EE7" s="11">
        <v>14</v>
      </c>
      <c r="EF7" s="11">
        <v>15</v>
      </c>
      <c r="EG7" s="11">
        <v>16</v>
      </c>
      <c r="EH7" s="16" t="s">
        <v>58</v>
      </c>
      <c r="EI7" s="16" t="s">
        <v>59</v>
      </c>
      <c r="EJ7" s="16" t="s">
        <v>39</v>
      </c>
      <c r="EK7" s="16" t="s">
        <v>40</v>
      </c>
      <c r="EL7" s="12">
        <v>1</v>
      </c>
      <c r="EM7" s="12">
        <v>2</v>
      </c>
      <c r="EN7" s="12">
        <v>3</v>
      </c>
      <c r="EO7" s="12">
        <v>4</v>
      </c>
      <c r="EP7" s="12">
        <v>5</v>
      </c>
      <c r="EQ7" s="12">
        <v>6</v>
      </c>
      <c r="ER7" s="16">
        <v>1</v>
      </c>
      <c r="ES7" s="16">
        <v>2</v>
      </c>
      <c r="ET7" s="16" t="s">
        <v>39</v>
      </c>
      <c r="EU7" s="11" t="s">
        <v>58</v>
      </c>
      <c r="EV7" s="11" t="s">
        <v>59</v>
      </c>
      <c r="EW7" s="11" t="s">
        <v>39</v>
      </c>
      <c r="EX7" s="11" t="s">
        <v>40</v>
      </c>
      <c r="EY7" s="11" t="s">
        <v>41</v>
      </c>
      <c r="EZ7" s="11" t="s">
        <v>42</v>
      </c>
      <c r="FA7" s="11" t="s">
        <v>43</v>
      </c>
      <c r="FB7" s="11" t="s">
        <v>44</v>
      </c>
      <c r="FC7" s="12">
        <v>1</v>
      </c>
      <c r="FD7" s="12">
        <v>2</v>
      </c>
      <c r="FE7" s="12">
        <v>3</v>
      </c>
      <c r="FF7" s="12">
        <v>4</v>
      </c>
      <c r="FG7" s="12">
        <v>5</v>
      </c>
      <c r="FH7" s="12">
        <v>6</v>
      </c>
      <c r="FI7" s="12">
        <v>7</v>
      </c>
      <c r="FJ7" s="12">
        <v>8</v>
      </c>
      <c r="FK7" s="12">
        <v>9</v>
      </c>
      <c r="FL7" s="11" t="s">
        <v>58</v>
      </c>
      <c r="FM7" s="11" t="s">
        <v>59</v>
      </c>
      <c r="FN7" s="11" t="s">
        <v>39</v>
      </c>
      <c r="FO7" s="11" t="s">
        <v>40</v>
      </c>
      <c r="FP7" s="11" t="s">
        <v>41</v>
      </c>
      <c r="FQ7" s="11" t="s">
        <v>42</v>
      </c>
      <c r="FR7" s="11" t="s">
        <v>43</v>
      </c>
      <c r="FS7" s="11" t="s">
        <v>44</v>
      </c>
      <c r="FT7" s="11" t="s">
        <v>64</v>
      </c>
      <c r="FU7" s="11" t="s">
        <v>65</v>
      </c>
      <c r="FV7" s="11" t="s">
        <v>66</v>
      </c>
      <c r="FW7" s="11" t="s">
        <v>69</v>
      </c>
    </row>
    <row r="8" spans="1:179" x14ac:dyDescent="0.3">
      <c r="A8" s="1"/>
      <c r="B8" s="2" t="s">
        <v>6</v>
      </c>
      <c r="C8" t="s">
        <v>52</v>
      </c>
      <c r="D8" t="s">
        <v>52</v>
      </c>
      <c r="E8" t="s">
        <v>52</v>
      </c>
      <c r="F8" t="s">
        <v>53</v>
      </c>
      <c r="G8" t="s">
        <v>52</v>
      </c>
      <c r="H8" t="s">
        <v>52</v>
      </c>
      <c r="I8" t="s">
        <v>52</v>
      </c>
      <c r="J8" t="s">
        <v>53</v>
      </c>
      <c r="K8" t="s">
        <v>52</v>
      </c>
      <c r="L8" t="s">
        <v>53</v>
      </c>
      <c r="M8" t="s">
        <v>52</v>
      </c>
      <c r="N8" t="s">
        <v>52</v>
      </c>
      <c r="O8" t="s">
        <v>52</v>
      </c>
      <c r="P8" t="s">
        <v>52</v>
      </c>
      <c r="Q8" s="17" t="s">
        <v>53</v>
      </c>
      <c r="R8" s="17" t="s">
        <v>53</v>
      </c>
      <c r="S8" s="17" t="s">
        <v>52</v>
      </c>
      <c r="T8" s="17" t="s">
        <v>52</v>
      </c>
      <c r="U8" s="17" t="s">
        <v>52</v>
      </c>
      <c r="V8" t="s">
        <v>53</v>
      </c>
      <c r="W8" t="s">
        <v>53</v>
      </c>
      <c r="X8" t="s">
        <v>52</v>
      </c>
      <c r="Y8" t="s">
        <v>53</v>
      </c>
      <c r="Z8" t="s">
        <v>53</v>
      </c>
      <c r="AA8" s="17" t="s">
        <v>52</v>
      </c>
      <c r="AB8" s="17" t="s">
        <v>53</v>
      </c>
      <c r="AC8" s="17" t="s">
        <v>52</v>
      </c>
      <c r="AD8" s="17" t="s">
        <v>52</v>
      </c>
      <c r="AE8" s="17" t="s">
        <v>52</v>
      </c>
      <c r="AF8" s="17" t="s">
        <v>53</v>
      </c>
      <c r="AG8" s="17" t="s">
        <v>52</v>
      </c>
      <c r="AH8" t="s">
        <v>52</v>
      </c>
      <c r="AI8" t="s">
        <v>52</v>
      </c>
      <c r="AJ8" t="s">
        <v>53</v>
      </c>
      <c r="AK8" t="s">
        <v>53</v>
      </c>
      <c r="AL8" t="s">
        <v>52</v>
      </c>
      <c r="AM8" t="s">
        <v>52</v>
      </c>
      <c r="AN8" t="s">
        <v>53</v>
      </c>
      <c r="AO8" s="17" t="s">
        <v>53</v>
      </c>
      <c r="AP8" s="17" t="s">
        <v>52</v>
      </c>
      <c r="AQ8" s="17" t="s">
        <v>53</v>
      </c>
      <c r="AR8" s="17" t="s">
        <v>52</v>
      </c>
      <c r="AS8" s="17" t="s">
        <v>52</v>
      </c>
      <c r="AT8" s="17" t="s">
        <v>53</v>
      </c>
      <c r="AU8" s="17" t="s">
        <v>52</v>
      </c>
      <c r="AV8" s="17" t="s">
        <v>52</v>
      </c>
      <c r="AW8" s="17" t="s">
        <v>52</v>
      </c>
      <c r="AX8" s="17" t="s">
        <v>53</v>
      </c>
      <c r="AY8" s="17" t="s">
        <v>52</v>
      </c>
      <c r="AZ8" t="s">
        <v>53</v>
      </c>
      <c r="BA8" t="s">
        <v>52</v>
      </c>
      <c r="BB8" t="s">
        <v>53</v>
      </c>
      <c r="BC8" t="s">
        <v>52</v>
      </c>
      <c r="BD8" t="s">
        <v>52</v>
      </c>
      <c r="BE8" t="s">
        <v>52</v>
      </c>
      <c r="BF8" t="s">
        <v>53</v>
      </c>
      <c r="BG8" t="s">
        <v>52</v>
      </c>
      <c r="BH8" t="s">
        <v>52</v>
      </c>
      <c r="BI8" t="s">
        <v>53</v>
      </c>
      <c r="BJ8" t="s">
        <v>53</v>
      </c>
      <c r="BK8" s="17" t="s">
        <v>52</v>
      </c>
      <c r="BL8" s="17" t="s">
        <v>52</v>
      </c>
      <c r="BM8" s="17" t="s">
        <v>53</v>
      </c>
      <c r="BN8" s="17" t="s">
        <v>53</v>
      </c>
      <c r="BO8" s="17" t="s">
        <v>52</v>
      </c>
      <c r="BP8" s="17" t="s">
        <v>52</v>
      </c>
      <c r="BQ8" s="17" t="s">
        <v>53</v>
      </c>
      <c r="BR8" s="17" t="s">
        <v>52</v>
      </c>
      <c r="BS8" s="17" t="s">
        <v>53</v>
      </c>
      <c r="BT8" s="17" t="s">
        <v>52</v>
      </c>
      <c r="BU8" s="17" t="s">
        <v>52</v>
      </c>
      <c r="BV8" s="17" t="s">
        <v>52</v>
      </c>
      <c r="BW8" s="17" t="s">
        <v>52</v>
      </c>
      <c r="BX8" s="17" t="s">
        <v>52</v>
      </c>
      <c r="BY8" s="17" t="s">
        <v>52</v>
      </c>
      <c r="BZ8" s="17" t="s">
        <v>52</v>
      </c>
      <c r="CA8" s="17" t="s">
        <v>53</v>
      </c>
      <c r="CB8" s="17" t="s">
        <v>53</v>
      </c>
      <c r="CC8" s="17" t="s">
        <v>53</v>
      </c>
      <c r="CD8" s="17" t="s">
        <v>52</v>
      </c>
      <c r="CE8" s="17" t="s">
        <v>52</v>
      </c>
      <c r="CF8" s="17" t="s">
        <v>52</v>
      </c>
      <c r="CG8" s="17" t="s">
        <v>52</v>
      </c>
      <c r="CH8" s="13" t="s">
        <v>53</v>
      </c>
      <c r="CI8" s="13" t="s">
        <v>52</v>
      </c>
      <c r="CJ8" s="19" t="s">
        <v>52</v>
      </c>
      <c r="CK8" s="19" t="s">
        <v>52</v>
      </c>
      <c r="CL8" s="19" t="s">
        <v>52</v>
      </c>
      <c r="CM8" s="19" t="s">
        <v>53</v>
      </c>
      <c r="CN8" s="19" t="s">
        <v>52</v>
      </c>
      <c r="CO8" s="19" t="s">
        <v>52</v>
      </c>
      <c r="CP8" s="19" t="s">
        <v>52</v>
      </c>
      <c r="CQ8" s="19" t="s">
        <v>52</v>
      </c>
      <c r="CR8" s="19" t="s">
        <v>52</v>
      </c>
      <c r="CS8" s="19" t="s">
        <v>53</v>
      </c>
      <c r="CT8" s="19" t="s">
        <v>52</v>
      </c>
      <c r="CU8" s="19" t="s">
        <v>53</v>
      </c>
      <c r="CV8" s="17" t="s">
        <v>52</v>
      </c>
      <c r="CW8" s="17" t="s">
        <v>52</v>
      </c>
      <c r="CX8" s="17" t="s">
        <v>53</v>
      </c>
      <c r="CY8" s="17" t="s">
        <v>52</v>
      </c>
      <c r="CZ8" s="17" t="s">
        <v>52</v>
      </c>
      <c r="DA8" s="17" t="s">
        <v>52</v>
      </c>
      <c r="DB8" s="17" t="s">
        <v>52</v>
      </c>
      <c r="DC8" s="17" t="s">
        <v>52</v>
      </c>
      <c r="DD8" s="17" t="s">
        <v>52</v>
      </c>
      <c r="DE8" s="17" t="s">
        <v>53</v>
      </c>
      <c r="DF8" s="17" t="s">
        <v>52</v>
      </c>
      <c r="DG8" s="17" t="s">
        <v>52</v>
      </c>
      <c r="DH8" s="17" t="s">
        <v>52</v>
      </c>
      <c r="DI8" s="17" t="s">
        <v>52</v>
      </c>
      <c r="DJ8" s="17" t="s">
        <v>52</v>
      </c>
      <c r="DK8" s="17" t="s">
        <v>52</v>
      </c>
      <c r="DL8" s="17" t="s">
        <v>53</v>
      </c>
      <c r="DM8" s="17" t="s">
        <v>52</v>
      </c>
      <c r="DN8" s="17" t="s">
        <v>52</v>
      </c>
      <c r="DO8" s="17" t="s">
        <v>52</v>
      </c>
      <c r="DP8" s="17" t="s">
        <v>52</v>
      </c>
      <c r="DQ8" s="17" t="s">
        <v>52</v>
      </c>
      <c r="DR8" t="s">
        <v>52</v>
      </c>
      <c r="DS8" t="s">
        <v>52</v>
      </c>
      <c r="DT8" t="s">
        <v>52</v>
      </c>
      <c r="DU8" t="s">
        <v>52</v>
      </c>
      <c r="DV8" t="s">
        <v>52</v>
      </c>
      <c r="DW8" t="s">
        <v>52</v>
      </c>
      <c r="DX8" t="s">
        <v>53</v>
      </c>
      <c r="DY8" t="s">
        <v>52</v>
      </c>
      <c r="DZ8" t="s">
        <v>53</v>
      </c>
      <c r="EA8" t="s">
        <v>52</v>
      </c>
      <c r="EB8" t="s">
        <v>52</v>
      </c>
      <c r="EC8" t="s">
        <v>52</v>
      </c>
      <c r="ED8" t="s">
        <v>53</v>
      </c>
      <c r="EE8" t="s">
        <v>52</v>
      </c>
      <c r="EF8" t="s">
        <v>52</v>
      </c>
      <c r="EG8" t="s">
        <v>52</v>
      </c>
      <c r="EH8" t="s">
        <v>53</v>
      </c>
      <c r="EI8" t="s">
        <v>53</v>
      </c>
      <c r="EJ8" t="s">
        <v>53</v>
      </c>
      <c r="EK8" t="s">
        <v>52</v>
      </c>
      <c r="EL8" s="17" t="s">
        <v>52</v>
      </c>
      <c r="EM8" s="17" t="s">
        <v>52</v>
      </c>
      <c r="EN8" s="17" t="s">
        <v>53</v>
      </c>
      <c r="EO8" s="17" t="s">
        <v>52</v>
      </c>
      <c r="EP8" s="17" t="s">
        <v>52</v>
      </c>
      <c r="EQ8" s="17" t="s">
        <v>53</v>
      </c>
      <c r="ER8" s="16" t="s">
        <v>53</v>
      </c>
      <c r="ES8" s="16" t="s">
        <v>52</v>
      </c>
      <c r="ET8" s="16" t="s">
        <v>52</v>
      </c>
      <c r="EU8" s="17" t="s">
        <v>52</v>
      </c>
      <c r="EV8" s="17" t="s">
        <v>52</v>
      </c>
      <c r="EW8" s="17" t="s">
        <v>52</v>
      </c>
      <c r="EX8" s="17" t="s">
        <v>52</v>
      </c>
      <c r="EY8" s="17" t="s">
        <v>52</v>
      </c>
      <c r="EZ8" s="17" t="s">
        <v>53</v>
      </c>
      <c r="FA8" s="17" t="s">
        <v>53</v>
      </c>
      <c r="FB8" s="17" t="s">
        <v>52</v>
      </c>
      <c r="FC8" s="17" t="s">
        <v>52</v>
      </c>
      <c r="FD8" s="17" t="s">
        <v>52</v>
      </c>
      <c r="FE8" s="17" t="s">
        <v>52</v>
      </c>
      <c r="FF8" s="17" t="s">
        <v>52</v>
      </c>
      <c r="FG8" s="17" t="s">
        <v>52</v>
      </c>
      <c r="FH8" s="17" t="s">
        <v>52</v>
      </c>
      <c r="FI8" s="17" t="s">
        <v>52</v>
      </c>
      <c r="FJ8" s="17" t="s">
        <v>53</v>
      </c>
      <c r="FK8" s="17" t="s">
        <v>53</v>
      </c>
      <c r="FL8" s="17" t="s">
        <v>52</v>
      </c>
      <c r="FM8" s="17" t="s">
        <v>52</v>
      </c>
      <c r="FN8" s="17" t="s">
        <v>52</v>
      </c>
      <c r="FO8" s="17" t="s">
        <v>53</v>
      </c>
      <c r="FP8" s="17" t="s">
        <v>52</v>
      </c>
      <c r="FQ8" s="17" t="s">
        <v>52</v>
      </c>
      <c r="FR8" s="17" t="s">
        <v>52</v>
      </c>
      <c r="FS8" s="17" t="s">
        <v>52</v>
      </c>
      <c r="FT8" s="17" t="s">
        <v>52</v>
      </c>
      <c r="FU8" s="17" t="s">
        <v>53</v>
      </c>
      <c r="FV8" s="17" t="s">
        <v>52</v>
      </c>
      <c r="FW8" s="17" t="s">
        <v>52</v>
      </c>
    </row>
    <row r="9" spans="1:179" ht="14.4" customHeight="1" x14ac:dyDescent="0.3">
      <c r="A9" s="25" t="s">
        <v>7</v>
      </c>
      <c r="B9" s="5" t="s">
        <v>8</v>
      </c>
      <c r="C9" s="14">
        <v>3.71713</v>
      </c>
      <c r="D9" s="14">
        <v>0.41160600000000003</v>
      </c>
      <c r="E9" s="14">
        <v>0.62152700000000005</v>
      </c>
      <c r="F9" s="14">
        <v>0.57643100000000003</v>
      </c>
      <c r="G9" s="14">
        <v>0.76213500000000001</v>
      </c>
      <c r="H9" s="14">
        <v>0.25166300000000003</v>
      </c>
      <c r="I9" s="14">
        <v>0.22737499999999999</v>
      </c>
      <c r="J9" s="14">
        <v>0.14607899999999999</v>
      </c>
      <c r="K9" s="14">
        <v>0.50122</v>
      </c>
      <c r="L9" s="14">
        <v>3.3218100000000002</v>
      </c>
      <c r="M9" s="14">
        <v>0.13694999999999999</v>
      </c>
      <c r="N9" s="14">
        <v>0.29496699999999998</v>
      </c>
      <c r="O9" s="14">
        <v>0.27323199999999997</v>
      </c>
      <c r="P9" s="14">
        <v>0.50482800000000005</v>
      </c>
      <c r="Q9" s="14">
        <v>6.7794699999999999</v>
      </c>
      <c r="R9" s="14">
        <v>8.3283399999999994E-2</v>
      </c>
      <c r="S9" s="14">
        <v>8.8430900000000007E-2</v>
      </c>
      <c r="T9" s="14">
        <v>0.17202400000000001</v>
      </c>
      <c r="U9" s="14">
        <v>0.29792299999999999</v>
      </c>
      <c r="V9" s="14">
        <v>0.32602500000000001</v>
      </c>
      <c r="W9" s="14">
        <v>9.5656599999999994</v>
      </c>
      <c r="X9" s="14">
        <v>0.146453</v>
      </c>
      <c r="Y9" s="14">
        <v>0.18695200000000001</v>
      </c>
      <c r="Z9" s="14">
        <v>1.1401300000000001</v>
      </c>
      <c r="AA9" s="14">
        <v>8.3535999999999999E-2</v>
      </c>
      <c r="AB9" s="14">
        <v>0.12964300000000001</v>
      </c>
      <c r="AC9" s="14">
        <v>0.18853</v>
      </c>
      <c r="AD9" s="14">
        <v>0.144092</v>
      </c>
      <c r="AE9" s="14">
        <v>7.40648E-2</v>
      </c>
      <c r="AF9" s="14">
        <v>0.133046</v>
      </c>
      <c r="AG9" s="14">
        <v>0.118217</v>
      </c>
      <c r="AH9">
        <v>0.10809199999999999</v>
      </c>
      <c r="AI9">
        <v>0.14536499999999999</v>
      </c>
      <c r="AJ9">
        <v>7.1209999999999996E-2</v>
      </c>
      <c r="AK9">
        <v>7.8143500000000005E-2</v>
      </c>
      <c r="AL9">
        <v>0.26106400000000002</v>
      </c>
      <c r="AM9">
        <v>4.5048100000000001E-2</v>
      </c>
      <c r="AN9">
        <v>1.0058</v>
      </c>
      <c r="AO9" s="14">
        <v>0.24448900000000001</v>
      </c>
      <c r="AP9" s="14">
        <v>7.6911800000000001</v>
      </c>
      <c r="AQ9" s="14">
        <v>0.13295699999999999</v>
      </c>
      <c r="AR9" s="14">
        <v>0.125668</v>
      </c>
      <c r="AS9" s="14">
        <v>0.23769999999999999</v>
      </c>
      <c r="AT9" s="14">
        <v>17.028400000000001</v>
      </c>
      <c r="AU9" s="14">
        <v>5.4979300000000002</v>
      </c>
      <c r="AV9" s="14">
        <v>8.4161199999999994</v>
      </c>
      <c r="AW9" s="14">
        <v>0.347414</v>
      </c>
      <c r="AX9" s="14">
        <v>0.237627</v>
      </c>
      <c r="AY9" s="14">
        <v>0.15204999999999999</v>
      </c>
      <c r="AZ9" s="14">
        <v>0.61157300000000003</v>
      </c>
      <c r="BA9" s="14">
        <v>0.25800499999999998</v>
      </c>
      <c r="BB9" s="14">
        <v>0.33706799999999998</v>
      </c>
      <c r="BC9" s="14">
        <v>0.208453</v>
      </c>
      <c r="BD9" s="14">
        <v>0.17374999999999999</v>
      </c>
      <c r="BE9" s="14">
        <v>0.39289400000000002</v>
      </c>
      <c r="BF9" s="14">
        <v>0.406053</v>
      </c>
      <c r="BG9" s="14">
        <v>0.33342899999999998</v>
      </c>
      <c r="BH9" s="14">
        <v>0.32218799999999997</v>
      </c>
      <c r="BI9" s="14">
        <v>13.2454</v>
      </c>
      <c r="BJ9" s="14">
        <v>0.27914099999999997</v>
      </c>
      <c r="BK9" s="14">
        <v>0.12869800000000001</v>
      </c>
      <c r="BL9" s="14">
        <v>0.249024</v>
      </c>
      <c r="BM9" s="14">
        <v>0.25530000000000003</v>
      </c>
      <c r="BN9" s="14">
        <v>0.23320299999999999</v>
      </c>
      <c r="BO9" s="14">
        <v>0.11532000000000001</v>
      </c>
      <c r="BP9" s="14">
        <v>0.16059599999999999</v>
      </c>
      <c r="BQ9" s="14">
        <v>0.130329</v>
      </c>
      <c r="BR9" s="14">
        <v>0.132684</v>
      </c>
      <c r="BS9" s="14">
        <v>0.103672</v>
      </c>
      <c r="BT9" s="14">
        <v>0.12214999999999999</v>
      </c>
      <c r="BU9" s="14">
        <v>0.10918899999999999</v>
      </c>
      <c r="BV9" s="14">
        <v>9.9403500000000006E-2</v>
      </c>
      <c r="BW9" s="14">
        <v>0.15570899999999999</v>
      </c>
      <c r="BX9" s="14">
        <v>0.286325</v>
      </c>
      <c r="BY9" s="14">
        <v>0.113389</v>
      </c>
      <c r="BZ9" s="14">
        <v>1.5657399999999999</v>
      </c>
      <c r="CA9" s="14">
        <v>5.63023E-2</v>
      </c>
      <c r="CB9" s="14">
        <v>8.2042799999999999E-2</v>
      </c>
      <c r="CC9" s="14">
        <v>6.9907999999999998E-2</v>
      </c>
      <c r="CD9" s="14">
        <v>0.132489</v>
      </c>
      <c r="CE9" s="14">
        <v>0.14065900000000001</v>
      </c>
      <c r="CF9" s="14">
        <v>0.154192</v>
      </c>
      <c r="CG9" s="14">
        <v>0.15696299999999999</v>
      </c>
      <c r="CH9" s="14">
        <v>0.34499999999999997</v>
      </c>
      <c r="CI9" s="14">
        <v>0.34603400000000001</v>
      </c>
      <c r="CJ9" s="14">
        <v>14.593400000000001</v>
      </c>
      <c r="CK9" s="14">
        <v>0.62131000000000003</v>
      </c>
      <c r="CL9" s="14">
        <v>0.20377300000000001</v>
      </c>
      <c r="CM9" s="14">
        <v>0.33746799999999999</v>
      </c>
      <c r="CN9" s="14">
        <v>0.246586</v>
      </c>
      <c r="CO9" s="14">
        <v>0.20673900000000001</v>
      </c>
      <c r="CP9" s="14">
        <v>0.20147000000000001</v>
      </c>
      <c r="CQ9" s="14">
        <v>0.15234400000000001</v>
      </c>
      <c r="CR9" s="14">
        <v>0.33472400000000002</v>
      </c>
      <c r="CS9" s="14">
        <v>27.289300000000001</v>
      </c>
      <c r="CT9" s="14">
        <v>0.43224299999999999</v>
      </c>
      <c r="CU9" s="14">
        <v>0.47199999999999998</v>
      </c>
      <c r="CV9" s="14">
        <v>0</v>
      </c>
      <c r="CW9" s="14">
        <v>0.15406800000000001</v>
      </c>
      <c r="CX9" s="14">
        <v>4.9530699999999997E-2</v>
      </c>
      <c r="CY9" s="14">
        <v>6.2693899999999997E-2</v>
      </c>
      <c r="CZ9" s="14">
        <v>8.4386799999999997</v>
      </c>
      <c r="DA9" s="14">
        <v>8.3300299999999994E-2</v>
      </c>
      <c r="DB9" s="14">
        <v>3.7886600000000001</v>
      </c>
      <c r="DC9" s="14">
        <v>6.7802600000000002</v>
      </c>
      <c r="DD9" s="14">
        <v>0.22372700000000001</v>
      </c>
      <c r="DE9" s="14">
        <v>8.3405800000000002E-2</v>
      </c>
      <c r="DF9" s="14">
        <v>8.9902999999999997E-2</v>
      </c>
      <c r="DG9" s="14">
        <v>8.5396100000000003E-2</v>
      </c>
      <c r="DH9" s="14">
        <v>9.8831799999999997E-2</v>
      </c>
      <c r="DI9" s="14">
        <v>0.44815500000000003</v>
      </c>
      <c r="DJ9" s="14">
        <v>7.2011099999999995E-2</v>
      </c>
      <c r="DK9" s="14">
        <v>8.5302100000000003</v>
      </c>
      <c r="DL9" s="14">
        <v>0.181229</v>
      </c>
      <c r="DM9" s="14">
        <v>0.38081300000000001</v>
      </c>
      <c r="DN9" s="14">
        <v>0.108833</v>
      </c>
      <c r="DO9" s="14">
        <v>0.13294500000000001</v>
      </c>
      <c r="DP9" s="14">
        <v>0.24506800000000001</v>
      </c>
      <c r="DQ9" s="14">
        <v>4.3946100000000001</v>
      </c>
      <c r="DR9" s="14">
        <v>0.312002</v>
      </c>
      <c r="DS9" s="14">
        <v>0.20643500000000001</v>
      </c>
      <c r="DT9" s="14">
        <v>6.3000499999999997</v>
      </c>
      <c r="DU9" s="14">
        <v>0.18168899999999999</v>
      </c>
      <c r="DV9" s="14">
        <v>0.41219800000000001</v>
      </c>
      <c r="DW9" s="14">
        <v>0.40499000000000002</v>
      </c>
      <c r="DX9" s="14">
        <v>12.583</v>
      </c>
      <c r="DY9" s="14">
        <v>9.5321599999999993</v>
      </c>
      <c r="DZ9" s="14">
        <v>0.26628800000000002</v>
      </c>
      <c r="EA9" s="14">
        <v>0.29484900000000003</v>
      </c>
      <c r="EB9" s="14">
        <v>0.172709</v>
      </c>
      <c r="EC9" s="14">
        <v>0.36045700000000003</v>
      </c>
      <c r="ED9" s="14">
        <v>0.46545199999999998</v>
      </c>
      <c r="EE9" s="14">
        <v>23.077500000000001</v>
      </c>
      <c r="EF9" s="14">
        <v>0.33921699999999999</v>
      </c>
      <c r="EG9" s="14">
        <v>0.19039200000000001</v>
      </c>
      <c r="EH9">
        <v>0.166409</v>
      </c>
      <c r="EI9">
        <v>5.2638499999999997</v>
      </c>
      <c r="EJ9">
        <v>9.1575699999999998</v>
      </c>
      <c r="EK9">
        <v>0.17225499999999999</v>
      </c>
      <c r="EL9" s="14">
        <v>0</v>
      </c>
      <c r="EM9" s="14">
        <v>0.245286</v>
      </c>
      <c r="EN9" s="14">
        <v>6.1792899999999998E-2</v>
      </c>
      <c r="EO9" s="14">
        <v>0.120533</v>
      </c>
      <c r="EP9" s="14">
        <v>7.8606700000000002E-2</v>
      </c>
      <c r="EQ9" s="14">
        <v>1.58633</v>
      </c>
      <c r="ER9">
        <v>0.14613200000000001</v>
      </c>
      <c r="ES9">
        <v>0.228884</v>
      </c>
      <c r="ET9">
        <v>0.172097</v>
      </c>
      <c r="EU9" s="14">
        <v>0</v>
      </c>
      <c r="EV9" s="14">
        <v>0.11354400000000001</v>
      </c>
      <c r="EW9" s="14">
        <v>0.13411999999999999</v>
      </c>
      <c r="EX9" s="14">
        <v>0.17894399999999999</v>
      </c>
      <c r="EY9" s="14">
        <v>0.15529899999999999</v>
      </c>
      <c r="EZ9" s="14">
        <v>4.9693399999999999E-2</v>
      </c>
      <c r="FA9" s="14">
        <v>9.3325199999999997E-2</v>
      </c>
      <c r="FB9" s="14">
        <v>0.30654300000000001</v>
      </c>
      <c r="FC9" s="14">
        <v>0.49820300000000001</v>
      </c>
      <c r="FD9" s="14">
        <v>0.158994</v>
      </c>
      <c r="FE9" s="14">
        <v>0.31881799999999999</v>
      </c>
      <c r="FF9" s="14">
        <v>0.216035</v>
      </c>
      <c r="FG9" s="14">
        <v>5.8870800000000001E-2</v>
      </c>
      <c r="FH9" s="14">
        <v>0.10897</v>
      </c>
      <c r="FI9" s="14">
        <v>1.4513</v>
      </c>
      <c r="FJ9" s="14">
        <v>5.9344399999999999E-2</v>
      </c>
      <c r="FK9" s="14">
        <v>7.7698900000000001E-2</v>
      </c>
      <c r="FL9" s="14">
        <v>0.26839400000000002</v>
      </c>
      <c r="FM9" s="14">
        <v>0.108749</v>
      </c>
      <c r="FN9" s="14">
        <v>9.87788E-2</v>
      </c>
      <c r="FO9" s="14">
        <v>6.5619499999999997E-2</v>
      </c>
      <c r="FP9" s="14">
        <v>0.12828800000000001</v>
      </c>
      <c r="FQ9" s="14">
        <v>7.3479600000000006E-2</v>
      </c>
      <c r="FR9" s="14">
        <v>0.192303</v>
      </c>
      <c r="FS9" s="14">
        <v>19.174900000000001</v>
      </c>
      <c r="FT9" s="14">
        <v>0.14288500000000001</v>
      </c>
      <c r="FU9" s="14">
        <v>7.9254500000000005E-2</v>
      </c>
      <c r="FV9" s="14">
        <v>0.243059</v>
      </c>
      <c r="FW9" s="14">
        <v>7.7683000000000002E-2</v>
      </c>
    </row>
    <row r="10" spans="1:179" x14ac:dyDescent="0.3">
      <c r="A10" s="26"/>
      <c r="B10" s="2" t="s">
        <v>9</v>
      </c>
      <c r="C10">
        <v>17.843900000000001</v>
      </c>
      <c r="D10">
        <v>0.211645</v>
      </c>
      <c r="E10">
        <v>0.240676</v>
      </c>
      <c r="F10">
        <v>0.23547399999999999</v>
      </c>
      <c r="G10">
        <v>2.1408200000000002</v>
      </c>
      <c r="H10">
        <v>0.27926600000000001</v>
      </c>
      <c r="I10">
        <v>0.20833099999999999</v>
      </c>
      <c r="J10">
        <v>0.95221500000000003</v>
      </c>
      <c r="K10">
        <v>0.158556</v>
      </c>
      <c r="L10">
        <v>0.84158500000000003</v>
      </c>
      <c r="M10">
        <v>0.142295</v>
      </c>
      <c r="N10">
        <v>0.35833599999999999</v>
      </c>
      <c r="O10">
        <v>0.165247</v>
      </c>
      <c r="P10">
        <v>0.152452</v>
      </c>
      <c r="Q10" s="18">
        <v>13.086</v>
      </c>
      <c r="R10" s="18">
        <v>5.5362900000000002</v>
      </c>
      <c r="S10" s="18">
        <v>16.327000000000002</v>
      </c>
      <c r="T10" s="18">
        <v>6.3607200000000003E-2</v>
      </c>
      <c r="U10" s="18">
        <v>7.9749399999999998E-2</v>
      </c>
      <c r="V10">
        <v>0.21648800000000001</v>
      </c>
      <c r="W10">
        <v>13.106199999999999</v>
      </c>
      <c r="X10">
        <v>6.9587000000000003</v>
      </c>
      <c r="Y10">
        <v>0.15396099999999999</v>
      </c>
      <c r="Z10">
        <v>0.36515199999999998</v>
      </c>
      <c r="AA10" s="18">
        <v>8.6239999999999997E-2</v>
      </c>
      <c r="AB10" s="18">
        <v>0.22343099999999999</v>
      </c>
      <c r="AC10" s="18">
        <v>0.13097600000000001</v>
      </c>
      <c r="AD10" s="18">
        <v>5.7990199999999999E-2</v>
      </c>
      <c r="AE10" s="18">
        <v>9.9841899999999997E-2</v>
      </c>
      <c r="AF10" s="18">
        <v>5.6560800000000001E-2</v>
      </c>
      <c r="AG10" s="18">
        <v>8.1352800000000003E-2</v>
      </c>
      <c r="AH10">
        <v>9.6407000000000007E-2</v>
      </c>
      <c r="AI10">
        <v>9.4575500000000007E-2</v>
      </c>
      <c r="AJ10">
        <v>9.2414700000000002E-2</v>
      </c>
      <c r="AK10">
        <v>0.213508</v>
      </c>
      <c r="AL10">
        <v>0.25963999999999998</v>
      </c>
      <c r="AM10">
        <v>0.11108899999999999</v>
      </c>
      <c r="AN10">
        <v>5.9263900000000001E-2</v>
      </c>
      <c r="AO10" s="18">
        <v>2.6440999999999999</v>
      </c>
      <c r="AP10" s="18">
        <v>7.1947900000000002</v>
      </c>
      <c r="AQ10" s="18">
        <v>8.6462900000000005</v>
      </c>
      <c r="AR10" s="18">
        <v>7.9166799999999996E-2</v>
      </c>
      <c r="AS10" s="18">
        <v>8.0046199999999998E-2</v>
      </c>
      <c r="AT10" s="18">
        <v>10.5473</v>
      </c>
      <c r="AU10" s="18">
        <v>7.7534099999999995E-2</v>
      </c>
      <c r="AV10" s="18">
        <v>10.8241</v>
      </c>
      <c r="AW10" s="18">
        <v>8.4124599999999994E-2</v>
      </c>
      <c r="AX10" s="18">
        <v>6.0351000000000002E-2</v>
      </c>
      <c r="AY10" s="18">
        <v>0.198792</v>
      </c>
      <c r="AZ10">
        <v>1.22054</v>
      </c>
      <c r="BA10">
        <v>0.15496799999999999</v>
      </c>
      <c r="BB10">
        <v>0.214009</v>
      </c>
      <c r="BC10">
        <v>0.41011799999999998</v>
      </c>
      <c r="BD10">
        <v>0.19957900000000001</v>
      </c>
      <c r="BE10">
        <v>1.8106899999999999</v>
      </c>
      <c r="BF10">
        <v>0.27005000000000001</v>
      </c>
      <c r="BG10">
        <v>0.251413</v>
      </c>
      <c r="BH10">
        <v>0.214367</v>
      </c>
      <c r="BI10">
        <v>0.32904099999999997</v>
      </c>
      <c r="BJ10">
        <v>0.20447899999999999</v>
      </c>
      <c r="BK10" s="18">
        <v>3.4591699999999999</v>
      </c>
      <c r="BL10" s="18">
        <v>23.8673</v>
      </c>
      <c r="BM10" s="18">
        <v>6.15319E-2</v>
      </c>
      <c r="BN10" s="18">
        <v>8.4246199999999993E-2</v>
      </c>
      <c r="BO10" s="18">
        <v>17.973199999999999</v>
      </c>
      <c r="BP10" s="18">
        <v>5.3464299999999999E-2</v>
      </c>
      <c r="BQ10" s="18">
        <v>5.2330799999999997E-2</v>
      </c>
      <c r="BR10" s="18">
        <v>0.27071400000000001</v>
      </c>
      <c r="BS10" s="18">
        <v>0.13769999999999999</v>
      </c>
      <c r="BT10" s="18">
        <v>6.3820799999999997E-2</v>
      </c>
      <c r="BU10" s="18">
        <v>8.41422E-2</v>
      </c>
      <c r="BV10" s="18">
        <v>6.4676899999999996E-2</v>
      </c>
      <c r="BW10" s="18">
        <v>0.16711000000000001</v>
      </c>
      <c r="BX10" s="18">
        <v>0.14611199999999999</v>
      </c>
      <c r="BY10" s="18">
        <v>7.9744200000000001E-2</v>
      </c>
      <c r="BZ10" s="18">
        <v>6.6409599999999999E-2</v>
      </c>
      <c r="CA10" s="18">
        <v>4.77257</v>
      </c>
      <c r="CB10" s="18">
        <v>9.3995099999999998E-2</v>
      </c>
      <c r="CC10" s="18">
        <v>6.1451800000000001E-2</v>
      </c>
      <c r="CD10" s="18">
        <v>13.7067</v>
      </c>
      <c r="CE10" s="18">
        <v>6.1716300000000002E-2</v>
      </c>
      <c r="CF10" s="18">
        <v>0.118005</v>
      </c>
      <c r="CG10" s="18">
        <v>0.13855500000000001</v>
      </c>
      <c r="CH10">
        <v>0.41323700000000002</v>
      </c>
      <c r="CI10">
        <v>0.11921900000000001</v>
      </c>
      <c r="CJ10" s="19">
        <v>0.190021</v>
      </c>
      <c r="CK10" s="19">
        <v>0.25343100000000002</v>
      </c>
      <c r="CL10" s="19">
        <v>4.1010799999999996</v>
      </c>
      <c r="CM10" s="19">
        <v>0.117823</v>
      </c>
      <c r="CN10" s="19">
        <v>0.253662</v>
      </c>
      <c r="CO10" s="19">
        <v>2.0423300000000002</v>
      </c>
      <c r="CP10" s="19">
        <v>0.15723899999999999</v>
      </c>
      <c r="CQ10" s="19">
        <v>0.14904899999999999</v>
      </c>
      <c r="CR10" s="19">
        <v>0.23955599999999999</v>
      </c>
      <c r="CS10" s="19">
        <v>0.17163100000000001</v>
      </c>
      <c r="CT10" s="19">
        <v>0.17160400000000001</v>
      </c>
      <c r="CU10" s="19">
        <v>0.17898900000000001</v>
      </c>
      <c r="CV10" s="18">
        <v>13.200900000000001</v>
      </c>
      <c r="CW10" s="18">
        <v>7.8208600000000003E-2</v>
      </c>
      <c r="CX10" s="18">
        <v>5.7240199999999998E-2</v>
      </c>
      <c r="CY10" s="18">
        <v>0.10546</v>
      </c>
      <c r="CZ10" s="18">
        <v>0.76040300000000005</v>
      </c>
      <c r="DA10" s="18">
        <v>0.11745700000000001</v>
      </c>
      <c r="DB10" s="18">
        <v>6.6927799999999996E-2</v>
      </c>
      <c r="DC10" s="18">
        <v>1.1348</v>
      </c>
      <c r="DD10" s="18">
        <v>7.7158599999999994E-2</v>
      </c>
      <c r="DE10" s="18">
        <v>8.2176200000000005E-2</v>
      </c>
      <c r="DF10" s="18">
        <v>2.91696</v>
      </c>
      <c r="DG10" s="18">
        <v>0.120382</v>
      </c>
      <c r="DH10" s="18">
        <v>7.2342000000000004E-2</v>
      </c>
      <c r="DI10" s="18">
        <v>0.13850999999999999</v>
      </c>
      <c r="DJ10" s="18">
        <v>12.8795</v>
      </c>
      <c r="DK10" s="18">
        <v>10.681100000000001</v>
      </c>
      <c r="DL10" s="18">
        <v>7.7466300000000002E-2</v>
      </c>
      <c r="DM10" s="18">
        <v>0.16338</v>
      </c>
      <c r="DN10" s="18">
        <v>9.0768000000000001E-2</v>
      </c>
      <c r="DO10" s="18">
        <v>0.12629599999999999</v>
      </c>
      <c r="DP10" s="18">
        <v>10.779500000000001</v>
      </c>
      <c r="DQ10" s="18">
        <v>2.7294700000000001</v>
      </c>
      <c r="DR10">
        <v>0.17921799999999999</v>
      </c>
      <c r="DS10">
        <v>3.1404999999999998</v>
      </c>
      <c r="DT10">
        <v>5.9804599999999999</v>
      </c>
      <c r="DU10">
        <v>0.15981799999999999</v>
      </c>
      <c r="DV10">
        <v>0.74595500000000003</v>
      </c>
      <c r="DW10">
        <v>0.93099900000000002</v>
      </c>
      <c r="DX10">
        <v>0.34284700000000001</v>
      </c>
      <c r="DY10">
        <v>8.8283400000000007</v>
      </c>
      <c r="DZ10">
        <v>8.4819000000000006E-2</v>
      </c>
      <c r="EA10">
        <v>0.15105399999999999</v>
      </c>
      <c r="EB10">
        <v>3.3172100000000002</v>
      </c>
      <c r="EC10">
        <v>0.333704</v>
      </c>
      <c r="ED10">
        <v>0.25937399999999999</v>
      </c>
      <c r="EE10">
        <v>0.38429999999999997</v>
      </c>
      <c r="EF10">
        <v>0.38622299999999998</v>
      </c>
      <c r="EG10">
        <v>0.122234</v>
      </c>
      <c r="EH10">
        <v>0.14246600000000001</v>
      </c>
      <c r="EI10">
        <v>5.9116900000000001</v>
      </c>
      <c r="EJ10">
        <v>10.186999999999999</v>
      </c>
      <c r="EK10">
        <v>8.6681599999999998E-2</v>
      </c>
      <c r="EL10" s="18">
        <v>0.120779</v>
      </c>
      <c r="EM10" s="18">
        <v>7.5978500000000004E-2</v>
      </c>
      <c r="EN10" s="18">
        <v>5.7591000000000003E-2</v>
      </c>
      <c r="EO10" s="18">
        <v>9.0740299999999996E-2</v>
      </c>
      <c r="EP10" s="18">
        <v>7.6103100000000007E-2</v>
      </c>
      <c r="EQ10" s="18">
        <v>4.8997400000000004</v>
      </c>
      <c r="ER10">
        <v>11.2636</v>
      </c>
      <c r="ES10">
        <v>9.9713099999999999E-2</v>
      </c>
      <c r="ET10">
        <v>5.6852600000000004</v>
      </c>
      <c r="EU10" s="18">
        <v>8.5229700000000005E-2</v>
      </c>
      <c r="EV10" s="18">
        <v>7.2825600000000004E-2</v>
      </c>
      <c r="EW10" s="18">
        <v>7.3922299999999996E-2</v>
      </c>
      <c r="EX10" s="18">
        <v>6.7860699999999996E-2</v>
      </c>
      <c r="EY10" s="18">
        <v>0.10718900000000001</v>
      </c>
      <c r="EZ10" s="18">
        <v>7.3186100000000004E-2</v>
      </c>
      <c r="FA10" s="18">
        <v>0.19600899999999999</v>
      </c>
      <c r="FB10" s="18">
        <v>7.7090599999999995E-2</v>
      </c>
      <c r="FC10" s="18">
        <v>0.13687199999999999</v>
      </c>
      <c r="FD10" s="18">
        <v>1.01945</v>
      </c>
      <c r="FE10" s="18">
        <v>6.6488500000000004</v>
      </c>
      <c r="FF10" s="18">
        <v>6.7535999999999999E-2</v>
      </c>
      <c r="FG10" s="18">
        <v>10.1456</v>
      </c>
      <c r="FH10" s="18">
        <v>1.32142</v>
      </c>
      <c r="FI10" s="18">
        <v>7.4339700000000004</v>
      </c>
      <c r="FJ10" s="18">
        <v>6.7547599999999999E-2</v>
      </c>
      <c r="FK10" s="18">
        <v>6.8477300000000005E-2</v>
      </c>
      <c r="FL10" s="18">
        <v>0.16626099999999999</v>
      </c>
      <c r="FM10" s="18">
        <v>0.71131999999999995</v>
      </c>
      <c r="FN10" s="18">
        <v>0.112357</v>
      </c>
      <c r="FO10" s="18">
        <v>0.110488</v>
      </c>
      <c r="FP10" s="18">
        <v>10.874700000000001</v>
      </c>
      <c r="FQ10" s="18">
        <v>7.1882699999999994E-2</v>
      </c>
      <c r="FR10" s="18">
        <v>9.0762200000000001E-2</v>
      </c>
      <c r="FS10" s="18">
        <v>6.7984299999999998E-2</v>
      </c>
      <c r="FT10" s="18">
        <v>6.9373400000000002E-2</v>
      </c>
      <c r="FU10" s="18">
        <v>0.158943</v>
      </c>
      <c r="FV10" s="18">
        <v>6.2546900000000002E-2</v>
      </c>
      <c r="FW10" s="18">
        <v>0.26714700000000002</v>
      </c>
    </row>
    <row r="11" spans="1:179" x14ac:dyDescent="0.3">
      <c r="A11" s="26"/>
      <c r="B11" s="2" t="s">
        <v>10</v>
      </c>
      <c r="C11">
        <v>12.036899999999999</v>
      </c>
      <c r="D11">
        <v>4.6498600000000003</v>
      </c>
      <c r="E11">
        <v>0.204262</v>
      </c>
      <c r="F11">
        <v>6.4997100000000003</v>
      </c>
      <c r="G11">
        <v>11.8864</v>
      </c>
      <c r="H11">
        <v>0.160909</v>
      </c>
      <c r="I11">
        <v>0.86478900000000003</v>
      </c>
      <c r="J11">
        <v>3.1442999999999999</v>
      </c>
      <c r="K11">
        <v>0.10178</v>
      </c>
      <c r="L11">
        <v>2.1966100000000002</v>
      </c>
      <c r="M11">
        <v>0.144034</v>
      </c>
      <c r="N11">
        <v>0.79903100000000005</v>
      </c>
      <c r="O11">
        <v>0.23232800000000001</v>
      </c>
      <c r="P11">
        <v>0.24254200000000001</v>
      </c>
      <c r="Q11" s="18">
        <v>10.3911</v>
      </c>
      <c r="R11" s="18">
        <v>7.55025E-2</v>
      </c>
      <c r="S11" s="18">
        <v>10.052</v>
      </c>
      <c r="T11" s="18">
        <v>8.6286000000000002E-2</v>
      </c>
      <c r="U11" s="18">
        <v>5.2862399999999997E-2</v>
      </c>
      <c r="V11">
        <v>0.18013299999999999</v>
      </c>
      <c r="W11">
        <v>7.8527100000000001</v>
      </c>
      <c r="X11">
        <v>4.4100299999999999</v>
      </c>
      <c r="Y11">
        <v>0.117438</v>
      </c>
      <c r="Z11">
        <v>0.14546600000000001</v>
      </c>
      <c r="AA11" s="18">
        <v>6.8489599999999998E-2</v>
      </c>
      <c r="AB11" s="18">
        <v>0.15876899999999999</v>
      </c>
      <c r="AC11" s="18">
        <v>7.1053099999999994E-2</v>
      </c>
      <c r="AD11" s="18">
        <v>6.0167499999999999E-2</v>
      </c>
      <c r="AE11" s="18">
        <v>6.6866900000000007E-2</v>
      </c>
      <c r="AF11" s="18">
        <v>7.4010699999999999E-2</v>
      </c>
      <c r="AG11" s="18">
        <v>7.0029599999999997E-2</v>
      </c>
      <c r="AH11">
        <v>0.12926199999999999</v>
      </c>
      <c r="AI11">
        <v>0.10091700000000001</v>
      </c>
      <c r="AJ11">
        <v>8.0264199999999994E-2</v>
      </c>
      <c r="AK11">
        <v>8.1470100000000004E-2</v>
      </c>
      <c r="AL11">
        <v>0.264351</v>
      </c>
      <c r="AM11">
        <v>8.8517100000000001E-2</v>
      </c>
      <c r="AN11">
        <v>9.3364900000000001E-2</v>
      </c>
      <c r="AO11" s="18">
        <v>6.8762299999999996</v>
      </c>
      <c r="AP11" s="18">
        <v>10.454000000000001</v>
      </c>
      <c r="AQ11" s="18">
        <v>9.2194900000000004</v>
      </c>
      <c r="AR11" s="18">
        <v>6.3883200000000001E-2</v>
      </c>
      <c r="AS11" s="18">
        <v>8.9882699999999996E-2</v>
      </c>
      <c r="AT11" s="18">
        <v>12.9895</v>
      </c>
      <c r="AU11" s="18">
        <v>7.8087000000000004E-2</v>
      </c>
      <c r="AV11" s="18">
        <v>8.0642099999999992</v>
      </c>
      <c r="AW11" s="18">
        <v>8.2668099999999994E-2</v>
      </c>
      <c r="AX11" s="18">
        <v>7.5710399999999997E-2</v>
      </c>
      <c r="AY11" s="18">
        <v>5.2964999999999998E-2</v>
      </c>
      <c r="AZ11">
        <v>5.1118100000000002</v>
      </c>
      <c r="BA11">
        <v>0.14698</v>
      </c>
      <c r="BB11">
        <v>0.27202399999999999</v>
      </c>
      <c r="BC11">
        <v>0.51625600000000005</v>
      </c>
      <c r="BD11">
        <v>0.166681</v>
      </c>
      <c r="BE11">
        <v>3.4494099999999999</v>
      </c>
      <c r="BF11">
        <v>0.180063</v>
      </c>
      <c r="BG11">
        <v>0.20225099999999999</v>
      </c>
      <c r="BH11">
        <v>0.15123400000000001</v>
      </c>
      <c r="BI11">
        <v>0.2858</v>
      </c>
      <c r="BJ11">
        <v>0.49610900000000002</v>
      </c>
      <c r="BK11" s="18">
        <v>0.85876699999999995</v>
      </c>
      <c r="BL11" s="18">
        <v>12.019399999999999</v>
      </c>
      <c r="BM11" s="18">
        <v>6.6993399999999995E-2</v>
      </c>
      <c r="BN11" s="18">
        <v>7.3501899999999996</v>
      </c>
      <c r="BO11" s="18">
        <v>8.8992799999999997E-2</v>
      </c>
      <c r="BP11" s="18">
        <v>6.9954299999999997E-2</v>
      </c>
      <c r="BQ11" s="18">
        <v>7.1955900000000003E-2</v>
      </c>
      <c r="BR11" s="18">
        <v>2.56508</v>
      </c>
      <c r="BS11" s="18">
        <v>6.8319599999999994E-2</v>
      </c>
      <c r="BT11" s="18">
        <v>7.8808900000000001E-2</v>
      </c>
      <c r="BU11" s="18">
        <v>8.2022300000000006E-2</v>
      </c>
      <c r="BV11" s="18">
        <v>0.27876400000000001</v>
      </c>
      <c r="BW11" s="18">
        <v>0.16542000000000001</v>
      </c>
      <c r="BX11" s="18">
        <v>0.48002899999999998</v>
      </c>
      <c r="BY11" s="18">
        <v>0.19346099999999999</v>
      </c>
      <c r="BZ11" s="18">
        <v>7.2970199999999999E-2</v>
      </c>
      <c r="CA11" s="18">
        <v>8.7109599999999995E-2</v>
      </c>
      <c r="CB11" s="18">
        <v>5.3401400000000002E-2</v>
      </c>
      <c r="CC11" s="18">
        <v>6.5971500000000002E-2</v>
      </c>
      <c r="CD11" s="18">
        <v>7.1086499999999997E-2</v>
      </c>
      <c r="CE11" s="18">
        <v>6.0117299999999999E-2</v>
      </c>
      <c r="CF11" s="18">
        <v>0.152972</v>
      </c>
      <c r="CG11" s="18">
        <v>6.2084E-2</v>
      </c>
      <c r="CH11">
        <v>0.65408699999999997</v>
      </c>
      <c r="CI11">
        <v>1.2680199999999999</v>
      </c>
      <c r="CJ11" s="19">
        <v>0.17283899999999999</v>
      </c>
      <c r="CK11" s="19">
        <v>0.121111</v>
      </c>
      <c r="CL11" s="19">
        <v>2.5761099999999999</v>
      </c>
      <c r="CM11" s="19">
        <v>9.2979400000000004E-2</v>
      </c>
      <c r="CN11" s="19">
        <v>1.51372</v>
      </c>
      <c r="CO11" s="19">
        <v>0.50475300000000001</v>
      </c>
      <c r="CP11" s="19">
        <v>0.18981500000000001</v>
      </c>
      <c r="CQ11" s="19">
        <v>1.1431100000000001</v>
      </c>
      <c r="CR11" s="19">
        <v>0.29390899999999998</v>
      </c>
      <c r="CS11" s="19">
        <v>0.47702800000000001</v>
      </c>
      <c r="CT11" s="19">
        <v>0.125664</v>
      </c>
      <c r="CU11" s="19">
        <v>19.696200000000001</v>
      </c>
      <c r="CV11" s="18">
        <v>6.3206799999999994E-2</v>
      </c>
      <c r="CW11" s="18">
        <v>7.16971E-2</v>
      </c>
      <c r="CX11" s="18">
        <v>6.5100500000000006E-2</v>
      </c>
      <c r="CY11" s="18">
        <v>8.6176500000000003E-2</v>
      </c>
      <c r="CZ11" s="18">
        <v>6.5478500000000004</v>
      </c>
      <c r="DA11" s="18">
        <v>6.3997799999999994E-2</v>
      </c>
      <c r="DB11" s="18">
        <v>7.77677</v>
      </c>
      <c r="DC11" s="18">
        <v>4.5520100000000001E-2</v>
      </c>
      <c r="DD11" s="18">
        <v>6.0055400000000002E-2</v>
      </c>
      <c r="DE11" s="18">
        <v>9.8931199999999997E-2</v>
      </c>
      <c r="DF11" s="18">
        <v>9.5130599999999994</v>
      </c>
      <c r="DG11" s="18">
        <v>4.3508100000000001</v>
      </c>
      <c r="DH11" s="18">
        <v>0.36094999999999999</v>
      </c>
      <c r="DI11" s="18">
        <v>0.13845299999999999</v>
      </c>
      <c r="DJ11" s="18">
        <v>9.6610399999999998</v>
      </c>
      <c r="DK11" s="18">
        <v>8.7073800000000007E-2</v>
      </c>
      <c r="DL11" s="18">
        <v>7.5295899999999999E-2</v>
      </c>
      <c r="DM11" s="18">
        <v>0.29119099999999998</v>
      </c>
      <c r="DN11" s="18">
        <v>0.14138999999999999</v>
      </c>
      <c r="DO11" s="18">
        <v>9.3440499999999996E-2</v>
      </c>
      <c r="DP11" s="18">
        <v>14.2272</v>
      </c>
      <c r="DQ11" s="18">
        <v>15.1295</v>
      </c>
      <c r="DR11">
        <v>0.24440000000000001</v>
      </c>
      <c r="DS11">
        <v>7.6327100000000003</v>
      </c>
      <c r="DT11">
        <v>4.6570499999999999</v>
      </c>
      <c r="DU11">
        <v>0.340061</v>
      </c>
      <c r="DV11">
        <v>3.6289099999999999</v>
      </c>
      <c r="DW11">
        <v>2.6709000000000001</v>
      </c>
      <c r="DX11">
        <v>0.18901699999999999</v>
      </c>
      <c r="DY11">
        <v>6.3925099999999997</v>
      </c>
      <c r="DZ11">
        <v>0.10982</v>
      </c>
      <c r="EA11">
        <v>0.23261200000000001</v>
      </c>
      <c r="EB11">
        <v>4.7681300000000002</v>
      </c>
      <c r="EC11">
        <v>0.25864999999999999</v>
      </c>
      <c r="ED11">
        <v>3.2595399999999999</v>
      </c>
      <c r="EE11">
        <v>0.26368900000000001</v>
      </c>
      <c r="EF11">
        <v>1.7273799999999999</v>
      </c>
      <c r="EG11">
        <v>0.41907499999999998</v>
      </c>
      <c r="EH11">
        <v>0.120003</v>
      </c>
      <c r="EI11">
        <v>1.30894</v>
      </c>
      <c r="EJ11">
        <v>7.8315299999999999</v>
      </c>
      <c r="EK11">
        <v>6.0377799999999997</v>
      </c>
      <c r="EL11" s="18">
        <v>6.8137100000000006E-2</v>
      </c>
      <c r="EM11" s="18">
        <v>4.9384400000000002E-2</v>
      </c>
      <c r="EN11" s="18">
        <v>7.5658799999999998E-2</v>
      </c>
      <c r="EO11" s="18">
        <v>0.148341</v>
      </c>
      <c r="EP11" s="18">
        <v>7.7708100000000002E-2</v>
      </c>
      <c r="EQ11" s="18">
        <v>4.4918199999999997</v>
      </c>
      <c r="ER11">
        <v>0.10569199999999999</v>
      </c>
      <c r="ES11">
        <v>1.16977</v>
      </c>
      <c r="ET11">
        <v>3.5410200000000001</v>
      </c>
      <c r="EU11" s="18">
        <v>1.58545</v>
      </c>
      <c r="EV11" s="18">
        <v>4.4069200000000004</v>
      </c>
      <c r="EW11" s="18">
        <v>0.14382800000000001</v>
      </c>
      <c r="EX11" s="18">
        <v>6.7445000000000005E-2</v>
      </c>
      <c r="EY11" s="18">
        <v>5.5969900000000003E-2</v>
      </c>
      <c r="EZ11" s="18">
        <v>9.0702499999999997</v>
      </c>
      <c r="FA11" s="18">
        <v>5.4870500000000003E-2</v>
      </c>
      <c r="FB11" s="18">
        <v>0.66284699999999996</v>
      </c>
      <c r="FC11" s="18">
        <v>0.23133400000000001</v>
      </c>
      <c r="FD11" s="18">
        <v>6.5304600000000004E-2</v>
      </c>
      <c r="FE11" s="18">
        <v>1.8537300000000001</v>
      </c>
      <c r="FF11" s="18">
        <v>0.111526</v>
      </c>
      <c r="FG11" s="18">
        <v>13.028499999999999</v>
      </c>
      <c r="FH11" s="18">
        <v>5.2345800000000002</v>
      </c>
      <c r="FI11" s="18">
        <v>9.4175000000000004</v>
      </c>
      <c r="FJ11" s="18">
        <v>8.1396200000000002E-2</v>
      </c>
      <c r="FK11" s="18">
        <v>6.1126600000000003E-2</v>
      </c>
      <c r="FL11" s="18">
        <v>0.18768599999999999</v>
      </c>
      <c r="FM11" s="18">
        <v>0.256824</v>
      </c>
      <c r="FN11" s="18">
        <v>8.9517399999999997E-2</v>
      </c>
      <c r="FO11" s="18">
        <v>7.2789199999999998E-2</v>
      </c>
      <c r="FP11" s="18">
        <v>11.077500000000001</v>
      </c>
      <c r="FQ11" s="18">
        <v>5.8461300000000001E-2</v>
      </c>
      <c r="FR11" s="18">
        <v>0.106378</v>
      </c>
      <c r="FS11" s="18">
        <v>0.14929600000000001</v>
      </c>
      <c r="FT11" s="18">
        <v>3.98692E-2</v>
      </c>
      <c r="FU11" s="18">
        <v>0.14385100000000001</v>
      </c>
      <c r="FV11" s="18">
        <v>8.0452899999999994E-2</v>
      </c>
      <c r="FW11" s="18">
        <v>0.122498</v>
      </c>
    </row>
    <row r="12" spans="1:179" x14ac:dyDescent="0.3">
      <c r="A12" s="26"/>
      <c r="B12" s="2" t="s">
        <v>11</v>
      </c>
      <c r="C12">
        <v>3.13598</v>
      </c>
      <c r="D12">
        <v>1.3303700000000001</v>
      </c>
      <c r="E12">
        <v>0.15767100000000001</v>
      </c>
      <c r="F12">
        <v>8.1219699999999992</v>
      </c>
      <c r="G12">
        <v>13.0555</v>
      </c>
      <c r="H12">
        <v>0.186837</v>
      </c>
      <c r="I12">
        <v>0.46951599999999999</v>
      </c>
      <c r="J12">
        <v>0.22678999999999999</v>
      </c>
      <c r="K12">
        <v>0.15679599999999999</v>
      </c>
      <c r="L12">
        <v>0.21190700000000001</v>
      </c>
      <c r="M12">
        <v>2.7067999999999999</v>
      </c>
      <c r="N12">
        <v>0.29407800000000001</v>
      </c>
      <c r="O12">
        <v>0.32239200000000001</v>
      </c>
      <c r="P12">
        <v>0.23949300000000001</v>
      </c>
      <c r="Q12" s="18">
        <v>2.1700699999999999</v>
      </c>
      <c r="R12" s="18">
        <v>5.2696100000000003E-2</v>
      </c>
      <c r="S12" s="18">
        <v>9.0607299999999995</v>
      </c>
      <c r="T12" s="18">
        <v>0.83001999999999998</v>
      </c>
      <c r="U12" s="18">
        <v>0.110358</v>
      </c>
      <c r="V12">
        <v>7.2362799999999998</v>
      </c>
      <c r="W12">
        <v>10.808299999999999</v>
      </c>
      <c r="X12">
        <v>4.72783</v>
      </c>
      <c r="Y12">
        <v>0.22969500000000001</v>
      </c>
      <c r="Z12">
        <v>0.21057000000000001</v>
      </c>
      <c r="AA12" s="18">
        <v>0.11062</v>
      </c>
      <c r="AB12" s="18">
        <v>9.6147499999999997E-2</v>
      </c>
      <c r="AC12" s="18">
        <v>6.4788399999999996E-2</v>
      </c>
      <c r="AD12" s="18">
        <v>5.11589E-2</v>
      </c>
      <c r="AE12" s="18">
        <v>0.32643800000000001</v>
      </c>
      <c r="AF12" s="18">
        <v>7.0084099999999996E-2</v>
      </c>
      <c r="AG12" s="18">
        <v>5.5750399999999999E-2</v>
      </c>
      <c r="AH12">
        <v>0.120559</v>
      </c>
      <c r="AI12">
        <v>7.8134400000000007E-2</v>
      </c>
      <c r="AJ12">
        <v>7.9318600000000003E-2</v>
      </c>
      <c r="AK12">
        <v>6.7544099999999996E-2</v>
      </c>
      <c r="AL12">
        <v>0.29900399999999999</v>
      </c>
      <c r="AM12">
        <v>13.284000000000001</v>
      </c>
      <c r="AN12">
        <v>5.54428E-2</v>
      </c>
      <c r="AO12" s="18">
        <v>6.04366</v>
      </c>
      <c r="AP12" s="18">
        <v>8.7403200000000005</v>
      </c>
      <c r="AQ12" s="18">
        <v>10.4436</v>
      </c>
      <c r="AR12" s="18">
        <v>11.0304</v>
      </c>
      <c r="AS12" s="18">
        <v>5.8808800000000001E-2</v>
      </c>
      <c r="AT12" s="18">
        <v>5.0690200000000001</v>
      </c>
      <c r="AU12" s="18">
        <v>0.17306199999999999</v>
      </c>
      <c r="AV12" s="18">
        <v>3.3803899999999998</v>
      </c>
      <c r="AW12" s="18">
        <v>5.8829399999999996</v>
      </c>
      <c r="AX12" s="18">
        <v>0.11071499999999999</v>
      </c>
      <c r="AY12" s="18">
        <v>8.8203400000000001E-2</v>
      </c>
      <c r="AZ12">
        <v>4.0487399999999996</v>
      </c>
      <c r="BA12">
        <v>0.27010899999999999</v>
      </c>
      <c r="BB12">
        <v>0.40369899999999997</v>
      </c>
      <c r="BC12">
        <v>0.267177</v>
      </c>
      <c r="BD12">
        <v>1.0021599999999999</v>
      </c>
      <c r="BE12">
        <v>1.6420399999999999</v>
      </c>
      <c r="BF12">
        <v>4.9958200000000001</v>
      </c>
      <c r="BG12">
        <v>4.5386100000000003</v>
      </c>
      <c r="BH12">
        <v>0.153223</v>
      </c>
      <c r="BI12">
        <v>0.24129</v>
      </c>
      <c r="BJ12">
        <v>0.150286</v>
      </c>
      <c r="BK12" s="18">
        <v>1.33954</v>
      </c>
      <c r="BL12" s="18">
        <v>2.0719099999999999</v>
      </c>
      <c r="BM12" s="18">
        <v>3.46373</v>
      </c>
      <c r="BN12" s="18">
        <v>11.642799999999999</v>
      </c>
      <c r="BO12" s="18">
        <v>14.590299999999999</v>
      </c>
      <c r="BP12" s="18">
        <v>0.108469</v>
      </c>
      <c r="BQ12" s="18">
        <v>6.0407799999999998E-2</v>
      </c>
      <c r="BR12" s="18">
        <v>0.89158300000000001</v>
      </c>
      <c r="BS12" s="18">
        <v>6.7815899999999998E-2</v>
      </c>
      <c r="BT12" s="18">
        <v>3.3754900000000001</v>
      </c>
      <c r="BU12" s="18">
        <v>0.102269</v>
      </c>
      <c r="BV12" s="18">
        <v>7.2999300000000003E-2</v>
      </c>
      <c r="BW12" s="18">
        <v>6.2927900000000001</v>
      </c>
      <c r="BX12" s="18">
        <v>0.244312</v>
      </c>
      <c r="BY12" s="18">
        <v>8.76802E-2</v>
      </c>
      <c r="BZ12" s="18">
        <v>5.2804299999999998E-2</v>
      </c>
      <c r="CA12" s="18">
        <v>6.0165200000000002E-2</v>
      </c>
      <c r="CB12" s="18">
        <v>0.101921</v>
      </c>
      <c r="CC12" s="18">
        <v>5.08136E-2</v>
      </c>
      <c r="CD12" s="18">
        <v>0.11361599999999999</v>
      </c>
      <c r="CE12" s="18">
        <v>2.7262900000000001</v>
      </c>
      <c r="CF12" s="18">
        <v>0.19304299999999999</v>
      </c>
      <c r="CG12" s="18">
        <v>0.49544700000000003</v>
      </c>
      <c r="CH12">
        <v>8.1969200000000004</v>
      </c>
      <c r="CI12">
        <v>9.4380100000000002</v>
      </c>
      <c r="CJ12" s="19">
        <v>5.74709</v>
      </c>
      <c r="CK12" s="19">
        <v>0.314413</v>
      </c>
      <c r="CL12" s="19">
        <v>6.15144</v>
      </c>
      <c r="CM12" s="19">
        <v>0.19464200000000001</v>
      </c>
      <c r="CN12" s="19">
        <v>0.14527999999999999</v>
      </c>
      <c r="CO12" s="19">
        <v>0.164793</v>
      </c>
      <c r="CP12" s="19">
        <v>0.17219599999999999</v>
      </c>
      <c r="CQ12" s="19">
        <v>4.1715099999999996</v>
      </c>
      <c r="CR12" s="19">
        <v>0.116065</v>
      </c>
      <c r="CS12" s="19">
        <v>18.9817</v>
      </c>
      <c r="CT12" s="19">
        <v>7.5693099999999998</v>
      </c>
      <c r="CU12" s="19">
        <v>0.214284</v>
      </c>
      <c r="CV12" s="18">
        <v>5.9142400000000004</v>
      </c>
      <c r="CW12" s="18">
        <v>0.10048799999999999</v>
      </c>
      <c r="CX12" s="18">
        <v>8.1506200000000001E-2</v>
      </c>
      <c r="CY12" s="18">
        <v>5.6706199999999998E-2</v>
      </c>
      <c r="CZ12" s="18">
        <v>13.846500000000001</v>
      </c>
      <c r="DA12" s="18">
        <v>0.10649400000000001</v>
      </c>
      <c r="DB12" s="18">
        <v>7.6849299999999995E-2</v>
      </c>
      <c r="DC12" s="18">
        <v>0.171734</v>
      </c>
      <c r="DD12" s="18">
        <v>6.8425100000000003E-2</v>
      </c>
      <c r="DE12" s="18">
        <v>0.21470500000000001</v>
      </c>
      <c r="DF12" s="18">
        <v>10.4132</v>
      </c>
      <c r="DG12" s="18">
        <v>5.8582900000000002</v>
      </c>
      <c r="DH12" s="18">
        <v>5.0985300000000002</v>
      </c>
      <c r="DI12" s="18">
        <v>6.60168E-2</v>
      </c>
      <c r="DJ12" s="18">
        <v>12.2308</v>
      </c>
      <c r="DK12" s="18">
        <v>4.6005900000000002E-2</v>
      </c>
      <c r="DL12" s="18">
        <v>0.12102300000000001</v>
      </c>
      <c r="DM12" s="18">
        <v>9.3539899999999996</v>
      </c>
      <c r="DN12" s="18">
        <v>6.7461300000000002E-2</v>
      </c>
      <c r="DO12" s="18">
        <v>9.8261299999999996E-2</v>
      </c>
      <c r="DP12" s="18">
        <v>13.366400000000001</v>
      </c>
      <c r="DQ12" s="18">
        <v>9.2762600000000006</v>
      </c>
      <c r="DR12">
        <v>0.13875399999999999</v>
      </c>
      <c r="DS12">
        <v>4.6118699999999997</v>
      </c>
      <c r="DT12">
        <v>2.45194</v>
      </c>
      <c r="DU12">
        <v>0.30050100000000002</v>
      </c>
      <c r="DV12">
        <v>1.1891099999999999</v>
      </c>
      <c r="DW12">
        <v>4.4362700000000004</v>
      </c>
      <c r="DX12">
        <v>0.18787599999999999</v>
      </c>
      <c r="DY12">
        <v>6.1829700000000001</v>
      </c>
      <c r="DZ12">
        <v>0.138235</v>
      </c>
      <c r="EA12">
        <v>0.49371599999999999</v>
      </c>
      <c r="EB12">
        <v>6.1212299999999997</v>
      </c>
      <c r="EC12">
        <v>0.196577</v>
      </c>
      <c r="ED12">
        <v>0.72822600000000004</v>
      </c>
      <c r="EE12">
        <v>0.19211700000000001</v>
      </c>
      <c r="EF12">
        <v>4.83066</v>
      </c>
      <c r="EG12">
        <v>6.0075200000000004</v>
      </c>
      <c r="EH12">
        <v>0.13555600000000001</v>
      </c>
      <c r="EI12">
        <v>1.6194200000000001</v>
      </c>
      <c r="EJ12">
        <v>13.926</v>
      </c>
      <c r="EK12">
        <v>7.5599E-2</v>
      </c>
      <c r="EL12" s="18">
        <v>5.8746199999999998E-2</v>
      </c>
      <c r="EM12" s="18">
        <v>0.108635</v>
      </c>
      <c r="EN12" s="18">
        <v>5.7047399999999998E-2</v>
      </c>
      <c r="EO12" s="18">
        <v>8.26514E-2</v>
      </c>
      <c r="EP12" s="18">
        <v>0.156081</v>
      </c>
      <c r="EQ12" s="18">
        <v>5.1197299999999997</v>
      </c>
      <c r="ER12">
        <v>7.3579500000000006E-2</v>
      </c>
      <c r="ES12">
        <v>0.65267600000000003</v>
      </c>
      <c r="ET12">
        <v>0.100645</v>
      </c>
      <c r="EU12" s="18">
        <v>0.73641800000000002</v>
      </c>
      <c r="EV12" s="18">
        <v>8.5821799999999993</v>
      </c>
      <c r="EW12" s="18">
        <v>0.115691</v>
      </c>
      <c r="EX12" s="18">
        <v>8.3323800000000003E-2</v>
      </c>
      <c r="EY12" s="18">
        <v>1.63591</v>
      </c>
      <c r="EZ12" s="18">
        <v>5.7906199999999998E-2</v>
      </c>
      <c r="FA12" s="18">
        <v>9.20017</v>
      </c>
      <c r="FB12" s="18">
        <v>1.24993</v>
      </c>
      <c r="FC12" s="18">
        <v>6.4026200000000005E-2</v>
      </c>
      <c r="FD12" s="18">
        <v>0.13653599999999999</v>
      </c>
      <c r="FE12" s="18">
        <v>7.1167699999999998</v>
      </c>
      <c r="FF12" s="18">
        <v>6.9309800000000005E-2</v>
      </c>
      <c r="FG12" s="18">
        <v>1.2802899999999999</v>
      </c>
      <c r="FH12" s="18">
        <v>9.0093099999999993</v>
      </c>
      <c r="FI12" s="18">
        <v>9.6353799999999996</v>
      </c>
      <c r="FJ12" s="18">
        <v>0.130213</v>
      </c>
      <c r="FK12" s="18">
        <v>5.5727400000000003E-2</v>
      </c>
      <c r="FL12" s="18">
        <v>8.7703100000000006E-2</v>
      </c>
      <c r="FM12" s="18">
        <v>0.13338800000000001</v>
      </c>
      <c r="FN12" s="18">
        <v>8.6384799999999998E-2</v>
      </c>
      <c r="FO12" s="18">
        <v>9.2628500000000003E-2</v>
      </c>
      <c r="FP12" s="18">
        <v>8.3727499999999999</v>
      </c>
      <c r="FQ12" s="18">
        <v>6.9496600000000006E-2</v>
      </c>
      <c r="FR12" s="18">
        <v>6.5196100000000001</v>
      </c>
      <c r="FS12" s="18">
        <v>7.2498499999999994E-2</v>
      </c>
      <c r="FT12" s="18">
        <v>4.18964E-2</v>
      </c>
      <c r="FU12" s="18">
        <v>0.12592999999999999</v>
      </c>
      <c r="FV12" s="18">
        <v>6.6959099999999996</v>
      </c>
      <c r="FW12" s="18">
        <v>8.2143900000000006E-2</v>
      </c>
    </row>
    <row r="13" spans="1:179" x14ac:dyDescent="0.3">
      <c r="A13" s="26"/>
      <c r="B13" s="2" t="s">
        <v>12</v>
      </c>
      <c r="C13">
        <v>2.48556</v>
      </c>
      <c r="D13">
        <v>2.5544899999999999</v>
      </c>
      <c r="E13">
        <v>0.16997499999999999</v>
      </c>
      <c r="F13">
        <v>5.0766299999999998</v>
      </c>
      <c r="G13">
        <v>11.8789</v>
      </c>
      <c r="H13">
        <v>0.61053900000000005</v>
      </c>
      <c r="I13">
        <v>0.28207300000000002</v>
      </c>
      <c r="J13">
        <v>0.170512</v>
      </c>
      <c r="K13">
        <v>0.16534399999999999</v>
      </c>
      <c r="L13">
        <v>0.19903699999999999</v>
      </c>
      <c r="M13">
        <v>0.21950900000000001</v>
      </c>
      <c r="N13">
        <v>0.30961499999999997</v>
      </c>
      <c r="O13">
        <v>0.42002400000000001</v>
      </c>
      <c r="P13">
        <v>0.19567100000000001</v>
      </c>
      <c r="Q13" s="18">
        <v>6.0177699999999996</v>
      </c>
      <c r="R13" s="18">
        <v>8.7110999999999994E-2</v>
      </c>
      <c r="S13" s="18">
        <v>3.3518500000000002</v>
      </c>
      <c r="T13" s="18">
        <v>7.8916799999999995E-2</v>
      </c>
      <c r="U13" s="18">
        <v>0.13945299999999999</v>
      </c>
      <c r="V13">
        <v>8.1691199999999995</v>
      </c>
      <c r="W13">
        <v>7.9881700000000002</v>
      </c>
      <c r="X13">
        <v>7.68689</v>
      </c>
      <c r="Y13">
        <v>15.8559</v>
      </c>
      <c r="Z13">
        <v>0.162878</v>
      </c>
      <c r="AA13" s="18">
        <v>0.13425599999999999</v>
      </c>
      <c r="AB13" s="18">
        <v>9.1606499999999993E-2</v>
      </c>
      <c r="AC13" s="18">
        <v>9.4514700000000005</v>
      </c>
      <c r="AD13" s="18">
        <v>6.2917100000000004E-2</v>
      </c>
      <c r="AE13" s="18">
        <v>0.15271599999999999</v>
      </c>
      <c r="AF13" s="18">
        <v>5.3733900000000001E-2</v>
      </c>
      <c r="AG13" s="18">
        <v>6.9515099999999996E-2</v>
      </c>
      <c r="AH13">
        <v>0.24274100000000001</v>
      </c>
      <c r="AI13">
        <v>5.9503500000000001E-2</v>
      </c>
      <c r="AJ13">
        <v>0.109671</v>
      </c>
      <c r="AK13">
        <v>9.5259400000000003</v>
      </c>
      <c r="AL13">
        <v>0.138208</v>
      </c>
      <c r="AM13">
        <v>7.3112700000000004</v>
      </c>
      <c r="AN13">
        <v>5.3154800000000002E-2</v>
      </c>
      <c r="AO13" s="18">
        <v>6.2454000000000001</v>
      </c>
      <c r="AP13" s="18">
        <v>11.056100000000001</v>
      </c>
      <c r="AQ13" s="18">
        <v>10.2705</v>
      </c>
      <c r="AR13" s="18">
        <v>5.7027899999999999E-2</v>
      </c>
      <c r="AS13" s="18">
        <v>5.5521000000000001E-2</v>
      </c>
      <c r="AT13" s="18">
        <v>7.51797</v>
      </c>
      <c r="AU13" s="18">
        <v>2.4981</v>
      </c>
      <c r="AV13" s="18">
        <v>7.3188399999999998</v>
      </c>
      <c r="AW13" s="18">
        <v>6.2968400000000004</v>
      </c>
      <c r="AX13" s="18">
        <v>8.6710099999999998E-2</v>
      </c>
      <c r="AY13" s="18">
        <v>7.0408100000000001E-2</v>
      </c>
      <c r="AZ13">
        <v>4.1694000000000004</v>
      </c>
      <c r="BA13">
        <v>0.266677</v>
      </c>
      <c r="BB13">
        <v>0.50803799999999999</v>
      </c>
      <c r="BC13">
        <v>0.33311200000000002</v>
      </c>
      <c r="BD13">
        <v>0.22906499999999999</v>
      </c>
      <c r="BE13">
        <v>5.3422000000000001</v>
      </c>
      <c r="BF13">
        <v>1.4777499999999999</v>
      </c>
      <c r="BG13">
        <v>0.83977299999999999</v>
      </c>
      <c r="BH13">
        <v>0.15859500000000001</v>
      </c>
      <c r="BI13">
        <v>0.17904800000000001</v>
      </c>
      <c r="BJ13">
        <v>7.46983</v>
      </c>
      <c r="BK13" s="18">
        <v>0.88185500000000006</v>
      </c>
      <c r="BL13" s="18">
        <v>0.42092000000000002</v>
      </c>
      <c r="BM13" s="18">
        <v>6.1414200000000001</v>
      </c>
      <c r="BN13" s="18">
        <v>5.28165</v>
      </c>
      <c r="BO13" s="18">
        <v>7.2013299999999996</v>
      </c>
      <c r="BP13" s="18">
        <v>6.0272199999999998E-2</v>
      </c>
      <c r="BQ13" s="18">
        <v>9.3618099999999996E-2</v>
      </c>
      <c r="BR13" s="18">
        <v>3.9840900000000001</v>
      </c>
      <c r="BS13" s="18">
        <v>5.6812300000000003E-2</v>
      </c>
      <c r="BT13" s="18">
        <v>0.13791200000000001</v>
      </c>
      <c r="BU13" s="18">
        <v>0.101384</v>
      </c>
      <c r="BV13" s="18">
        <v>7.7620800000000004E-2</v>
      </c>
      <c r="BW13" s="18">
        <v>6.3254400000000004</v>
      </c>
      <c r="BX13" s="18">
        <v>0.27695700000000001</v>
      </c>
      <c r="BY13" s="18">
        <v>0.12291100000000001</v>
      </c>
      <c r="BZ13" s="18">
        <v>0.99533499999999997</v>
      </c>
      <c r="CA13" s="18">
        <v>5.9483300000000003E-2</v>
      </c>
      <c r="CB13" s="18">
        <v>7.0789599999999994E-2</v>
      </c>
      <c r="CC13" s="18">
        <v>9.32756E-2</v>
      </c>
      <c r="CD13" s="18">
        <v>7.0651400000000003E-2</v>
      </c>
      <c r="CE13" s="18">
        <v>1.12277</v>
      </c>
      <c r="CF13" s="18">
        <v>0.232794</v>
      </c>
      <c r="CG13" s="18">
        <v>2.3879899999999998</v>
      </c>
      <c r="CH13">
        <v>0.17904600000000001</v>
      </c>
      <c r="CI13">
        <v>0.176402</v>
      </c>
      <c r="CJ13" s="19">
        <v>0.24884400000000001</v>
      </c>
      <c r="CK13" s="19">
        <v>0.200513</v>
      </c>
      <c r="CL13" s="19">
        <v>4.0909700000000004</v>
      </c>
      <c r="CM13" s="19">
        <v>0.22969100000000001</v>
      </c>
      <c r="CN13" s="19">
        <v>8.1319099999999995</v>
      </c>
      <c r="CO13" s="19">
        <v>0.21809000000000001</v>
      </c>
      <c r="CP13" s="19">
        <v>0.213476</v>
      </c>
      <c r="CQ13" s="19">
        <v>10.2219</v>
      </c>
      <c r="CR13" s="19">
        <v>0.22248000000000001</v>
      </c>
      <c r="CS13" s="19">
        <v>0.121264</v>
      </c>
      <c r="CT13" s="19">
        <v>5.1757299999999997</v>
      </c>
      <c r="CU13" s="19">
        <v>0.32845600000000003</v>
      </c>
      <c r="CV13" s="18">
        <v>0.101686</v>
      </c>
      <c r="CW13" s="18">
        <v>9.1789499999999996E-2</v>
      </c>
      <c r="CX13" s="18">
        <v>6.1661800000000003E-2</v>
      </c>
      <c r="CY13" s="18">
        <v>8.7990200000000005E-2</v>
      </c>
      <c r="CZ13" s="18">
        <v>11.860300000000001</v>
      </c>
      <c r="DA13" s="18">
        <v>6.0788200000000001E-2</v>
      </c>
      <c r="DB13" s="18">
        <v>6.5642000000000006E-2</v>
      </c>
      <c r="DC13" s="18">
        <v>7.8296200000000002</v>
      </c>
      <c r="DD13" s="18">
        <v>8.5853299999999994E-2</v>
      </c>
      <c r="DE13" s="18">
        <v>3.95641</v>
      </c>
      <c r="DF13" s="18">
        <v>9.1011699999999998</v>
      </c>
      <c r="DG13" s="18">
        <v>7.8313199999999998</v>
      </c>
      <c r="DH13" s="18">
        <v>9.6901399999999995</v>
      </c>
      <c r="DI13" s="18">
        <v>7.6737000000000002</v>
      </c>
      <c r="DJ13" s="18">
        <v>10.697699999999999</v>
      </c>
      <c r="DK13" s="18">
        <v>6.0882199999999997E-2</v>
      </c>
      <c r="DL13" s="18">
        <v>6.6880700000000001E-2</v>
      </c>
      <c r="DM13" s="18">
        <v>11.0283</v>
      </c>
      <c r="DN13" s="18">
        <v>5.2662E-2</v>
      </c>
      <c r="DO13" s="18">
        <v>0.160164</v>
      </c>
      <c r="DP13" s="18">
        <v>19.195</v>
      </c>
      <c r="DQ13" s="18">
        <v>9.0933899999999994</v>
      </c>
      <c r="DR13">
        <v>0.199711</v>
      </c>
      <c r="DS13">
        <v>5.36911</v>
      </c>
      <c r="DT13">
        <v>5.5628700000000002</v>
      </c>
      <c r="DU13">
        <v>1.0098100000000001</v>
      </c>
      <c r="DV13">
        <v>0.176704</v>
      </c>
      <c r="DW13">
        <v>2.5055700000000001</v>
      </c>
      <c r="DX13">
        <v>0.187668</v>
      </c>
      <c r="DY13">
        <v>6.0491400000000004</v>
      </c>
      <c r="DZ13">
        <v>2.5563199999999999</v>
      </c>
      <c r="EA13">
        <v>0.47032200000000002</v>
      </c>
      <c r="EB13">
        <v>1.29162</v>
      </c>
      <c r="EC13">
        <v>0.209478</v>
      </c>
      <c r="ED13">
        <v>0.71059099999999997</v>
      </c>
      <c r="EE13">
        <v>1.5419400000000001</v>
      </c>
      <c r="EF13">
        <v>4.9634299999999998</v>
      </c>
      <c r="EG13">
        <v>4.0109000000000004</v>
      </c>
      <c r="EH13">
        <v>0.108316</v>
      </c>
      <c r="EI13">
        <v>2.4305699999999999</v>
      </c>
      <c r="EJ13">
        <v>12.308</v>
      </c>
      <c r="EK13">
        <v>7.8941399999999995E-2</v>
      </c>
      <c r="EL13" s="18">
        <v>5.0733399999999998E-2</v>
      </c>
      <c r="EM13" s="18">
        <v>0.10677399999999999</v>
      </c>
      <c r="EN13" s="18">
        <v>7.3532500000000001E-2</v>
      </c>
      <c r="EO13" s="18">
        <v>7.8590199999999999E-2</v>
      </c>
      <c r="EP13" s="18">
        <v>7.1083300000000002E-2</v>
      </c>
      <c r="EQ13" s="18">
        <v>4.7783600000000002</v>
      </c>
      <c r="ER13">
        <v>5.9444999999999997</v>
      </c>
      <c r="ES13">
        <v>2.4280900000000001</v>
      </c>
      <c r="ET13">
        <v>8.7478999999999996</v>
      </c>
      <c r="EU13" s="18">
        <v>1.67882</v>
      </c>
      <c r="EV13" s="18">
        <v>5.4840299999999997</v>
      </c>
      <c r="EW13" s="18">
        <v>0.21934999999999999</v>
      </c>
      <c r="EX13" s="18">
        <v>14.2889</v>
      </c>
      <c r="EY13" s="18">
        <v>2.3356599999999998</v>
      </c>
      <c r="EZ13" s="18">
        <v>0.12817400000000001</v>
      </c>
      <c r="FA13" s="18">
        <v>8.5153300000000005</v>
      </c>
      <c r="FB13" s="18">
        <v>1.04403</v>
      </c>
      <c r="FC13" s="18">
        <v>1.3603700000000001</v>
      </c>
      <c r="FD13" s="18">
        <v>2.53687</v>
      </c>
      <c r="FE13" s="18">
        <v>8.8108199999999997</v>
      </c>
      <c r="FF13" s="18">
        <v>0.183811</v>
      </c>
      <c r="FG13" s="18">
        <v>6.9810800000000004</v>
      </c>
      <c r="FH13" s="18">
        <v>8.9492899999999995</v>
      </c>
      <c r="FI13" s="18">
        <v>9.4382300000000008</v>
      </c>
      <c r="FJ13" s="18">
        <v>6.2823599999999993E-2</v>
      </c>
      <c r="FK13" s="18">
        <v>5.5942800000000001E-2</v>
      </c>
      <c r="FL13" s="18">
        <v>5.2915900000000002E-2</v>
      </c>
      <c r="FM13" s="18">
        <v>3.7627799999999998</v>
      </c>
      <c r="FN13" s="18">
        <v>4.5491200000000002E-2</v>
      </c>
      <c r="FO13" s="18">
        <v>9.3149700000000006</v>
      </c>
      <c r="FP13" s="18">
        <v>8.7843099999999996</v>
      </c>
      <c r="FQ13" s="18">
        <v>7.51468E-2</v>
      </c>
      <c r="FR13" s="18">
        <v>5.5465400000000002</v>
      </c>
      <c r="FS13" s="18">
        <v>9.0396299999999999E-2</v>
      </c>
      <c r="FT13" s="18">
        <v>5.35565E-2</v>
      </c>
      <c r="FU13" s="18">
        <v>9.2863899999999999E-2</v>
      </c>
      <c r="FV13" s="18">
        <v>7.6404899999999998</v>
      </c>
      <c r="FW13" s="18">
        <v>0.166994</v>
      </c>
    </row>
    <row r="14" spans="1:179" x14ac:dyDescent="0.3">
      <c r="A14" s="26"/>
      <c r="B14" s="2" t="s">
        <v>13</v>
      </c>
      <c r="C14">
        <v>7.4763200000000003</v>
      </c>
      <c r="D14">
        <v>3.9472999999999998</v>
      </c>
      <c r="E14">
        <v>0.23472000000000001</v>
      </c>
      <c r="F14">
        <v>7.9698099999999998</v>
      </c>
      <c r="G14">
        <v>9.6591199999999997</v>
      </c>
      <c r="H14">
        <v>0.67179599999999995</v>
      </c>
      <c r="I14">
        <v>1.0407</v>
      </c>
      <c r="J14">
        <v>1.53745</v>
      </c>
      <c r="K14">
        <v>0.17522399999999999</v>
      </c>
      <c r="L14">
        <v>2.1333899999999999</v>
      </c>
      <c r="M14">
        <v>0.12692100000000001</v>
      </c>
      <c r="N14">
        <v>0.39088800000000001</v>
      </c>
      <c r="O14">
        <v>0.238844</v>
      </c>
      <c r="P14">
        <v>0.32215500000000002</v>
      </c>
      <c r="Q14" s="18">
        <v>2.1720700000000002</v>
      </c>
      <c r="R14" s="18">
        <v>0.33578599999999997</v>
      </c>
      <c r="S14" s="18">
        <v>5.6005200000000004</v>
      </c>
      <c r="T14" s="18">
        <v>9.0495400000000004</v>
      </c>
      <c r="U14" s="18">
        <v>11.931699999999999</v>
      </c>
      <c r="V14">
        <v>5.2257699999999998</v>
      </c>
      <c r="W14">
        <v>12.4962</v>
      </c>
      <c r="X14">
        <v>1.27379</v>
      </c>
      <c r="Y14">
        <v>4.7529000000000003</v>
      </c>
      <c r="Z14">
        <v>0.117488</v>
      </c>
      <c r="AA14" s="18">
        <v>1.15656</v>
      </c>
      <c r="AB14" s="18">
        <v>1.5992599999999999</v>
      </c>
      <c r="AC14" s="18">
        <v>0.11093799999999999</v>
      </c>
      <c r="AD14" s="18">
        <v>0.93499100000000002</v>
      </c>
      <c r="AE14" s="18">
        <v>0.122445</v>
      </c>
      <c r="AF14" s="18">
        <v>0.22375300000000001</v>
      </c>
      <c r="AG14" s="18">
        <v>2.1902499999999998</v>
      </c>
      <c r="AH14">
        <v>0.21828600000000001</v>
      </c>
      <c r="AI14">
        <v>8.4405800000000003E-2</v>
      </c>
      <c r="AJ14">
        <v>7.0756100000000002E-2</v>
      </c>
      <c r="AK14">
        <v>4.0712600000000002E-2</v>
      </c>
      <c r="AL14">
        <v>0.162055</v>
      </c>
      <c r="AM14">
        <v>5.3717800000000002</v>
      </c>
      <c r="AN14">
        <v>0.15803700000000001</v>
      </c>
      <c r="AO14" s="18">
        <v>10.4292</v>
      </c>
      <c r="AP14" s="18">
        <v>6.4286099999999999</v>
      </c>
      <c r="AQ14" s="18">
        <v>13.3391</v>
      </c>
      <c r="AR14" s="18">
        <v>8.3474699999999995</v>
      </c>
      <c r="AS14" s="18">
        <v>0.28376299999999999</v>
      </c>
      <c r="AT14" s="18">
        <v>8.0293399999999995</v>
      </c>
      <c r="AU14" s="18">
        <v>0.16414599999999999</v>
      </c>
      <c r="AV14" s="18">
        <v>6.3883700000000001</v>
      </c>
      <c r="AW14" s="18">
        <v>5.1774800000000001</v>
      </c>
      <c r="AX14" s="18">
        <v>1.03226</v>
      </c>
      <c r="AY14" s="18">
        <v>3.6993800000000001</v>
      </c>
      <c r="AZ14">
        <v>3.25203</v>
      </c>
      <c r="BA14">
        <v>0.32797199999999999</v>
      </c>
      <c r="BB14">
        <v>0.47774299999999997</v>
      </c>
      <c r="BC14">
        <v>0.24319199999999999</v>
      </c>
      <c r="BD14">
        <v>0.159134</v>
      </c>
      <c r="BE14">
        <v>5.7542999999999997</v>
      </c>
      <c r="BF14">
        <v>1.79674</v>
      </c>
      <c r="BG14">
        <v>0.42229</v>
      </c>
      <c r="BH14">
        <v>0.140433</v>
      </c>
      <c r="BI14">
        <v>0.38234699999999999</v>
      </c>
      <c r="BJ14">
        <v>0.15979199999999999</v>
      </c>
      <c r="BK14" s="18">
        <v>8.9459999999999997</v>
      </c>
      <c r="BL14" s="18">
        <v>16.2302</v>
      </c>
      <c r="BM14" s="18">
        <v>1.0775699999999999</v>
      </c>
      <c r="BN14" s="18">
        <v>5.1267800000000001</v>
      </c>
      <c r="BO14" s="18">
        <v>1.2122599999999999</v>
      </c>
      <c r="BP14" s="18">
        <v>3.7853500000000002</v>
      </c>
      <c r="BQ14" s="18">
        <v>0.205928</v>
      </c>
      <c r="BR14" s="18">
        <v>4.8228900000000001</v>
      </c>
      <c r="BS14" s="18">
        <v>8.8807499999999998E-2</v>
      </c>
      <c r="BT14" s="18">
        <v>6.3103800000000003</v>
      </c>
      <c r="BU14" s="18">
        <v>0.148785</v>
      </c>
      <c r="BV14" s="18">
        <v>7.0670499999999997E-2</v>
      </c>
      <c r="BW14" s="18">
        <v>5.2176799999999997</v>
      </c>
      <c r="BX14" s="18">
        <v>0.95147700000000002</v>
      </c>
      <c r="BY14" s="18">
        <v>1.19699</v>
      </c>
      <c r="BZ14" s="18">
        <v>0.88561100000000004</v>
      </c>
      <c r="CA14" s="18">
        <v>4.45444</v>
      </c>
      <c r="CB14" s="18">
        <v>4.69801</v>
      </c>
      <c r="CC14" s="18">
        <v>2.57036</v>
      </c>
      <c r="CD14" s="18">
        <v>0.114359</v>
      </c>
      <c r="CE14" s="18">
        <v>3.0401500000000001</v>
      </c>
      <c r="CF14" s="18">
        <v>3.9893299999999998</v>
      </c>
      <c r="CG14" s="18">
        <v>4.0977699999999997</v>
      </c>
      <c r="CH14">
        <v>6.7329499999999998</v>
      </c>
      <c r="CI14">
        <v>1.99227</v>
      </c>
      <c r="CJ14" s="19">
        <v>14.0367</v>
      </c>
      <c r="CK14" s="19">
        <v>2.61253</v>
      </c>
      <c r="CL14" s="19">
        <v>3.95512</v>
      </c>
      <c r="CM14" s="19">
        <v>0.34753899999999999</v>
      </c>
      <c r="CN14" s="19">
        <v>0.31701200000000002</v>
      </c>
      <c r="CO14" s="19">
        <v>0.185779</v>
      </c>
      <c r="CP14" s="19">
        <v>0.19719999999999999</v>
      </c>
      <c r="CQ14" s="19">
        <v>9.2353900000000007</v>
      </c>
      <c r="CR14" s="19">
        <v>0.31598799999999999</v>
      </c>
      <c r="CS14" s="19">
        <v>27.633400000000002</v>
      </c>
      <c r="CT14" s="19">
        <v>4.1858700000000004</v>
      </c>
      <c r="CU14" s="19">
        <v>10.940300000000001</v>
      </c>
      <c r="CV14" s="18">
        <v>9.2452000000000005</v>
      </c>
      <c r="CW14" s="18">
        <v>4.0151000000000003</v>
      </c>
      <c r="CX14" s="18">
        <v>0.86864300000000005</v>
      </c>
      <c r="CY14" s="18">
        <v>0.19223199999999999</v>
      </c>
      <c r="CZ14" s="18">
        <v>11.2195</v>
      </c>
      <c r="DA14" s="18">
        <v>3.3976099999999998</v>
      </c>
      <c r="DB14" s="18">
        <v>13.730700000000001</v>
      </c>
      <c r="DC14" s="18">
        <v>18.823599999999999</v>
      </c>
      <c r="DD14" s="18">
        <v>1.3751199999999999</v>
      </c>
      <c r="DE14" s="18">
        <v>0.113326</v>
      </c>
      <c r="DF14" s="18">
        <v>10.7492</v>
      </c>
      <c r="DG14" s="18">
        <v>8.1278100000000006E-2</v>
      </c>
      <c r="DH14" s="18">
        <v>5.6858199999999997</v>
      </c>
      <c r="DI14" s="18">
        <v>0.15853100000000001</v>
      </c>
      <c r="DJ14" s="18">
        <v>1.84087</v>
      </c>
      <c r="DK14" s="18">
        <v>0.17030400000000001</v>
      </c>
      <c r="DL14" s="18">
        <v>2.5868199999999999</v>
      </c>
      <c r="DM14" s="18">
        <v>2.9616400000000001</v>
      </c>
      <c r="DN14" s="18">
        <v>8.3508100000000002E-2</v>
      </c>
      <c r="DO14" s="18">
        <v>1.7479899999999999</v>
      </c>
      <c r="DP14" s="18">
        <v>17.0488</v>
      </c>
      <c r="DQ14" s="18">
        <v>1.8053999999999999</v>
      </c>
      <c r="DR14">
        <v>0.17577000000000001</v>
      </c>
      <c r="DS14">
        <v>1.9549399999999999</v>
      </c>
      <c r="DT14">
        <v>7.7793000000000001</v>
      </c>
      <c r="DU14">
        <v>0.31418499999999999</v>
      </c>
      <c r="DV14">
        <v>1.3800699999999999</v>
      </c>
      <c r="DW14">
        <v>4.1331100000000003</v>
      </c>
      <c r="DX14">
        <v>4.06229</v>
      </c>
      <c r="DY14">
        <v>11.476699999999999</v>
      </c>
      <c r="DZ14">
        <v>3.1403300000000001</v>
      </c>
      <c r="EA14">
        <v>0.18685199999999999</v>
      </c>
      <c r="EB14">
        <v>1.57473</v>
      </c>
      <c r="EC14">
        <v>0.22256000000000001</v>
      </c>
      <c r="ED14">
        <v>0.25662800000000002</v>
      </c>
      <c r="EE14">
        <v>1.89358</v>
      </c>
      <c r="EF14">
        <v>6.2043699999999999</v>
      </c>
      <c r="EG14">
        <v>4.83894</v>
      </c>
      <c r="EH14">
        <v>15.267099999999999</v>
      </c>
      <c r="EI14">
        <v>0.79975200000000002</v>
      </c>
      <c r="EJ14">
        <v>10.5345</v>
      </c>
      <c r="EK14">
        <v>7.7567800000000006E-2</v>
      </c>
      <c r="EL14" s="18">
        <v>1.9239299999999999</v>
      </c>
      <c r="EM14" s="18">
        <v>10.5846</v>
      </c>
      <c r="EN14" s="18">
        <v>0.121924</v>
      </c>
      <c r="EO14" s="18">
        <v>28.370200000000001</v>
      </c>
      <c r="EP14" s="18">
        <v>9.6259800000000006E-2</v>
      </c>
      <c r="EQ14" s="18">
        <v>5.6591199999999997</v>
      </c>
      <c r="ER14">
        <v>9.89979E-2</v>
      </c>
      <c r="ES14">
        <v>10.470800000000001</v>
      </c>
      <c r="ET14">
        <v>0.130324</v>
      </c>
      <c r="EU14" s="18">
        <v>10.9763</v>
      </c>
      <c r="EV14" s="18">
        <v>7.1951299999999998</v>
      </c>
      <c r="EW14" s="18">
        <v>0.15182599999999999</v>
      </c>
      <c r="EX14" s="18">
        <v>6.5858400000000001</v>
      </c>
      <c r="EY14" s="18">
        <v>6.5568600000000004</v>
      </c>
      <c r="EZ14" s="18">
        <v>3.2677200000000002</v>
      </c>
      <c r="FA14" s="18">
        <v>9.9377600000000008</v>
      </c>
      <c r="FB14" s="18">
        <v>4.6532</v>
      </c>
      <c r="FC14" s="18">
        <v>7.4258899999999999</v>
      </c>
      <c r="FD14" s="18">
        <v>3.79948</v>
      </c>
      <c r="FE14" s="18">
        <v>12.5435</v>
      </c>
      <c r="FF14" s="18">
        <v>1.6238600000000001</v>
      </c>
      <c r="FG14" s="18">
        <v>15.8444</v>
      </c>
      <c r="FH14" s="18">
        <v>8.4739100000000001</v>
      </c>
      <c r="FI14" s="18">
        <v>9.9345499999999998</v>
      </c>
      <c r="FJ14" s="18">
        <v>8.9882600000000007E-2</v>
      </c>
      <c r="FK14" s="18">
        <v>8.1480999999999998E-2</v>
      </c>
      <c r="FL14" s="18">
        <v>0.33226499999999998</v>
      </c>
      <c r="FM14" s="18">
        <v>6.2186899999999996</v>
      </c>
      <c r="FN14" s="18">
        <v>8.6467600000000006E-2</v>
      </c>
      <c r="FO14" s="18">
        <v>9.4050799999999999</v>
      </c>
      <c r="FP14" s="18">
        <v>9.65015</v>
      </c>
      <c r="FQ14" s="18">
        <v>0.12887100000000001</v>
      </c>
      <c r="FR14" s="18">
        <v>11.215</v>
      </c>
      <c r="FS14" s="18">
        <v>1.5053399999999999</v>
      </c>
      <c r="FT14" s="18">
        <v>10.8847</v>
      </c>
      <c r="FU14" s="18">
        <v>0.69303700000000001</v>
      </c>
      <c r="FV14" s="18">
        <v>11.885300000000001</v>
      </c>
      <c r="FW14" s="18">
        <v>0.136735</v>
      </c>
    </row>
    <row r="15" spans="1:179" x14ac:dyDescent="0.3">
      <c r="A15" s="26"/>
      <c r="B15" s="2" t="s">
        <v>14</v>
      </c>
      <c r="C15">
        <v>1.1515500000000001</v>
      </c>
      <c r="D15">
        <v>10.5427</v>
      </c>
      <c r="E15">
        <v>0.22109300000000001</v>
      </c>
      <c r="F15">
        <v>4.9878299999999998</v>
      </c>
      <c r="G15">
        <v>13.4274</v>
      </c>
      <c r="H15">
        <v>1.0121199999999999</v>
      </c>
      <c r="I15">
        <v>1.61006</v>
      </c>
      <c r="J15">
        <v>0.15063499999999999</v>
      </c>
      <c r="K15">
        <v>0.18102399999999999</v>
      </c>
      <c r="L15">
        <v>1.8140099999999999</v>
      </c>
      <c r="M15">
        <v>0.15279300000000001</v>
      </c>
      <c r="N15">
        <v>0.51347799999999999</v>
      </c>
      <c r="O15">
        <v>0.214613</v>
      </c>
      <c r="P15">
        <v>0.20111000000000001</v>
      </c>
      <c r="Q15" s="18">
        <v>1.85239</v>
      </c>
      <c r="R15" s="18">
        <v>6.2062600000000002E-2</v>
      </c>
      <c r="S15" s="18">
        <v>9.55294E-2</v>
      </c>
      <c r="T15" s="18">
        <v>10.006500000000001</v>
      </c>
      <c r="U15" s="18">
        <v>8.4058600000000006</v>
      </c>
      <c r="V15">
        <v>9.5556599999999996</v>
      </c>
      <c r="W15">
        <v>8.1264900000000004</v>
      </c>
      <c r="X15">
        <v>5.1774199999999997</v>
      </c>
      <c r="Y15">
        <v>0.10049</v>
      </c>
      <c r="Z15">
        <v>0.206399</v>
      </c>
      <c r="AA15" s="18">
        <v>1.88649</v>
      </c>
      <c r="AB15" s="18">
        <v>8.5071399999999997</v>
      </c>
      <c r="AC15" s="18">
        <v>8.5132399999999997E-2</v>
      </c>
      <c r="AD15" s="18">
        <v>0.86938199999999999</v>
      </c>
      <c r="AE15" s="18">
        <v>9.7116999999999995E-2</v>
      </c>
      <c r="AF15" s="18">
        <v>0.45536399999999999</v>
      </c>
      <c r="AG15" s="18">
        <v>5.3679100000000002</v>
      </c>
      <c r="AH15">
        <v>4.4250999999999996</v>
      </c>
      <c r="AI15">
        <v>5.9549199999999997E-2</v>
      </c>
      <c r="AJ15">
        <v>9.5469200000000004E-2</v>
      </c>
      <c r="AK15">
        <v>7.6300900000000005E-2</v>
      </c>
      <c r="AL15">
        <v>0.17416799999999999</v>
      </c>
      <c r="AM15">
        <v>6.5743900000000002</v>
      </c>
      <c r="AN15">
        <v>8.3709199999999997E-2</v>
      </c>
      <c r="AO15" s="18">
        <v>9.1889199999999995</v>
      </c>
      <c r="AP15" s="18">
        <v>5.2685300000000002</v>
      </c>
      <c r="AQ15" s="18">
        <v>10.791700000000001</v>
      </c>
      <c r="AR15" s="18">
        <v>6.3115800000000002</v>
      </c>
      <c r="AS15" s="18">
        <v>3.6812</v>
      </c>
      <c r="AT15" s="18">
        <v>9.3292000000000002</v>
      </c>
      <c r="AU15" s="18">
        <v>0.23879900000000001</v>
      </c>
      <c r="AV15" s="18">
        <v>8.0438799999999997</v>
      </c>
      <c r="AW15" s="18">
        <v>6.3426200000000001</v>
      </c>
      <c r="AX15" s="18">
        <v>9.5937599999999998E-2</v>
      </c>
      <c r="AY15" s="18">
        <v>1.59314</v>
      </c>
      <c r="AZ15">
        <v>6.1744300000000001</v>
      </c>
      <c r="BA15">
        <v>6.33575</v>
      </c>
      <c r="BB15">
        <v>0.227212</v>
      </c>
      <c r="BC15">
        <v>0.140265</v>
      </c>
      <c r="BD15">
        <v>0.39097100000000001</v>
      </c>
      <c r="BE15">
        <v>6.0079099999999999</v>
      </c>
      <c r="BF15">
        <v>1.5397400000000001</v>
      </c>
      <c r="BG15">
        <v>3.82056</v>
      </c>
      <c r="BH15">
        <v>0.193324</v>
      </c>
      <c r="BI15">
        <v>0.154279</v>
      </c>
      <c r="BJ15">
        <v>0.16845599999999999</v>
      </c>
      <c r="BK15" s="18">
        <v>2.1377700000000002</v>
      </c>
      <c r="BL15" s="18">
        <v>0.44371699999999997</v>
      </c>
      <c r="BM15" s="18">
        <v>6.9942000000000002</v>
      </c>
      <c r="BN15" s="18">
        <v>6.4573299999999998</v>
      </c>
      <c r="BO15" s="18">
        <v>15.9003</v>
      </c>
      <c r="BP15" s="18">
        <v>1.2511300000000001</v>
      </c>
      <c r="BQ15" s="18">
        <v>0.1138</v>
      </c>
      <c r="BR15" s="18">
        <v>2.80694</v>
      </c>
      <c r="BS15" s="18">
        <v>8.7526699999999999E-2</v>
      </c>
      <c r="BT15" s="18">
        <v>5.5318399999999999</v>
      </c>
      <c r="BU15" s="18">
        <v>0.16758200000000001</v>
      </c>
      <c r="BV15" s="18">
        <v>6.9708500000000004</v>
      </c>
      <c r="BW15" s="18">
        <v>9.2876499999999993</v>
      </c>
      <c r="BX15" s="18">
        <v>2.9911300000000001</v>
      </c>
      <c r="BY15" s="18">
        <v>0.55643900000000002</v>
      </c>
      <c r="BZ15" s="18">
        <v>3.18106</v>
      </c>
      <c r="CA15" s="18">
        <v>6.2914000000000003</v>
      </c>
      <c r="CB15" s="18">
        <v>0.63030200000000003</v>
      </c>
      <c r="CC15" s="18">
        <v>1.0308299999999999</v>
      </c>
      <c r="CD15" s="18">
        <v>0.35853000000000002</v>
      </c>
      <c r="CE15" s="18">
        <v>5.0786800000000003</v>
      </c>
      <c r="CF15" s="18">
        <v>9.4662500000000005</v>
      </c>
      <c r="CG15" s="18">
        <v>7.9210500000000001</v>
      </c>
      <c r="CH15">
        <v>1.3946499999999999</v>
      </c>
      <c r="CI15">
        <v>4.3548600000000004</v>
      </c>
      <c r="CJ15" s="19">
        <v>17.486000000000001</v>
      </c>
      <c r="CK15" s="19">
        <v>4.6652300000000002</v>
      </c>
      <c r="CL15" s="19">
        <v>2.17807</v>
      </c>
      <c r="CM15" s="19">
        <v>7.3670799999999996</v>
      </c>
      <c r="CN15" s="19">
        <v>7.3768200000000004</v>
      </c>
      <c r="CO15" s="19">
        <v>1.43652</v>
      </c>
      <c r="CP15" s="19">
        <v>0.16827700000000001</v>
      </c>
      <c r="CQ15" s="19">
        <v>5.30009</v>
      </c>
      <c r="CR15" s="19">
        <v>0.263627</v>
      </c>
      <c r="CS15" s="19">
        <v>0.149089</v>
      </c>
      <c r="CT15" s="19">
        <v>2.91865</v>
      </c>
      <c r="CU15" s="19">
        <v>4.7761300000000002</v>
      </c>
      <c r="CV15" s="18">
        <v>7.5123800000000003</v>
      </c>
      <c r="CW15" s="18">
        <v>6.8275600000000001</v>
      </c>
      <c r="CX15" s="18">
        <v>0.50466599999999995</v>
      </c>
      <c r="CY15" s="18">
        <v>6.6600400000000004E-2</v>
      </c>
      <c r="CZ15" s="18">
        <v>0.41118500000000002</v>
      </c>
      <c r="DA15" s="18">
        <v>0.27315499999999998</v>
      </c>
      <c r="DB15" s="18">
        <v>4.8930699999999998</v>
      </c>
      <c r="DC15" s="18">
        <v>6.0411200000000003</v>
      </c>
      <c r="DD15" s="18">
        <v>0.39682699999999999</v>
      </c>
      <c r="DE15" s="18">
        <v>8.0348699999999995E-2</v>
      </c>
      <c r="DF15" s="18">
        <v>6.0487700000000002</v>
      </c>
      <c r="DG15" s="18">
        <v>5.7784500000000003E-2</v>
      </c>
      <c r="DH15" s="18">
        <v>4.15794</v>
      </c>
      <c r="DI15" s="18">
        <v>12.1043</v>
      </c>
      <c r="DJ15" s="18">
        <v>4.3213699999999999</v>
      </c>
      <c r="DK15" s="18">
        <v>0.10169</v>
      </c>
      <c r="DL15" s="18">
        <v>3.06941</v>
      </c>
      <c r="DM15" s="18">
        <v>7.4556100000000001</v>
      </c>
      <c r="DN15" s="18">
        <v>9.1409699999999997E-2</v>
      </c>
      <c r="DO15" s="18">
        <v>0.109856</v>
      </c>
      <c r="DP15" s="18">
        <v>14.337</v>
      </c>
      <c r="DQ15" s="18">
        <v>3.8070499999999998</v>
      </c>
      <c r="DR15">
        <v>0.18260199999999999</v>
      </c>
      <c r="DS15">
        <v>6.4891199999999998</v>
      </c>
      <c r="DT15">
        <v>10.077199999999999</v>
      </c>
      <c r="DU15">
        <v>0.15606</v>
      </c>
      <c r="DV15">
        <v>3.5098500000000001</v>
      </c>
      <c r="DW15">
        <v>3.20092</v>
      </c>
      <c r="DX15">
        <v>2.9844599999999999</v>
      </c>
      <c r="DY15">
        <v>9.3063800000000008</v>
      </c>
      <c r="DZ15">
        <v>5.2056399999999998</v>
      </c>
      <c r="EA15">
        <v>0.19503699999999999</v>
      </c>
      <c r="EB15">
        <v>6.1257000000000001</v>
      </c>
      <c r="EC15">
        <v>0.221049</v>
      </c>
      <c r="ED15">
        <v>1.24736</v>
      </c>
      <c r="EE15">
        <v>6.5219199999999997</v>
      </c>
      <c r="EF15">
        <v>4.4744099999999998</v>
      </c>
      <c r="EG15">
        <v>4.3673099999999998</v>
      </c>
      <c r="EH15">
        <v>6.9109699999999996E-2</v>
      </c>
      <c r="EI15">
        <v>0.47580899999999998</v>
      </c>
      <c r="EJ15">
        <v>10.7164</v>
      </c>
      <c r="EK15">
        <v>9.0581300000000003E-2</v>
      </c>
      <c r="EL15" s="18">
        <v>0.78395099999999995</v>
      </c>
      <c r="EM15" s="18">
        <v>7.9908099999999997</v>
      </c>
      <c r="EN15" s="18">
        <v>8.1215499999999996E-2</v>
      </c>
      <c r="EO15" s="18">
        <v>0.83853699999999998</v>
      </c>
      <c r="EP15" s="18">
        <v>19.1708</v>
      </c>
      <c r="EQ15" s="18">
        <v>3.5758000000000001</v>
      </c>
      <c r="ER15">
        <v>6.8551099999999998</v>
      </c>
      <c r="ES15">
        <v>8.3500599999999991</v>
      </c>
      <c r="ET15">
        <v>0.11980399999999999</v>
      </c>
      <c r="EU15" s="18">
        <v>10.6242</v>
      </c>
      <c r="EV15" s="18">
        <v>9.6485299999999996E-2</v>
      </c>
      <c r="EW15" s="18">
        <v>0.16295100000000001</v>
      </c>
      <c r="EX15" s="18">
        <v>0.48202200000000001</v>
      </c>
      <c r="EY15" s="18">
        <v>3.3768500000000001</v>
      </c>
      <c r="EZ15" s="18">
        <v>1.26946</v>
      </c>
      <c r="FA15" s="18">
        <v>9.87669</v>
      </c>
      <c r="FB15" s="18">
        <v>3.9910100000000002</v>
      </c>
      <c r="FC15" s="18">
        <v>2.1219999999999999</v>
      </c>
      <c r="FD15" s="18">
        <v>13.3604</v>
      </c>
      <c r="FE15" s="18">
        <v>16.232900000000001</v>
      </c>
      <c r="FF15" s="18">
        <v>3.3525900000000002</v>
      </c>
      <c r="FG15" s="18">
        <v>11.601000000000001</v>
      </c>
      <c r="FH15" s="18">
        <v>8.0852199999999996</v>
      </c>
      <c r="FI15" s="18">
        <v>12.071300000000001</v>
      </c>
      <c r="FJ15" s="18">
        <v>9.3694299999999994E-2</v>
      </c>
      <c r="FK15" s="18">
        <v>0.13745199999999999</v>
      </c>
      <c r="FL15" s="18">
        <v>9.3444900000000004</v>
      </c>
      <c r="FM15" s="18">
        <v>3.6567500000000002</v>
      </c>
      <c r="FN15" s="18">
        <v>8.8416400000000006E-2</v>
      </c>
      <c r="FO15" s="18">
        <v>0.49987399999999999</v>
      </c>
      <c r="FP15" s="18">
        <v>9.7066999999999997</v>
      </c>
      <c r="FQ15" s="18">
        <v>7.8473799999999996E-2</v>
      </c>
      <c r="FR15" s="18">
        <v>11.093400000000001</v>
      </c>
      <c r="FS15" s="18">
        <v>0.870923</v>
      </c>
      <c r="FT15" s="18">
        <v>0.86082000000000003</v>
      </c>
      <c r="FU15" s="18">
        <v>0.85944799999999999</v>
      </c>
      <c r="FV15" s="18">
        <v>11.059900000000001</v>
      </c>
      <c r="FW15" s="18">
        <v>0.11936099999999999</v>
      </c>
    </row>
    <row r="16" spans="1:179" x14ac:dyDescent="0.3">
      <c r="A16" s="26"/>
      <c r="B16" s="2" t="s">
        <v>15</v>
      </c>
      <c r="C16">
        <v>0.21019099999999999</v>
      </c>
      <c r="D16">
        <v>7.4100799999999998</v>
      </c>
      <c r="E16">
        <v>0.20086999999999999</v>
      </c>
      <c r="F16">
        <v>9.3432499999999994</v>
      </c>
      <c r="G16">
        <v>11.842000000000001</v>
      </c>
      <c r="H16">
        <v>6.8955599999999997</v>
      </c>
      <c r="I16">
        <v>1.04217</v>
      </c>
      <c r="J16">
        <v>0.14210999999999999</v>
      </c>
      <c r="K16">
        <v>4.5894899999999996</v>
      </c>
      <c r="L16">
        <v>3.6157699999999999</v>
      </c>
      <c r="M16">
        <v>0.148447</v>
      </c>
      <c r="N16">
        <v>0.61567400000000005</v>
      </c>
      <c r="O16">
        <v>0.10455299999999999</v>
      </c>
      <c r="P16">
        <v>7.6223299999999998</v>
      </c>
      <c r="Q16" s="18">
        <v>0.77012800000000003</v>
      </c>
      <c r="R16" s="18">
        <v>9.4099500000000003</v>
      </c>
      <c r="S16" s="18">
        <v>8.2857700000000006E-2</v>
      </c>
      <c r="T16" s="18">
        <v>8.40123</v>
      </c>
      <c r="U16" s="18">
        <v>2.6042299999999998</v>
      </c>
      <c r="V16">
        <v>6.5032899999999998</v>
      </c>
      <c r="W16">
        <v>8.6471900000000002</v>
      </c>
      <c r="X16">
        <v>5.7081099999999996</v>
      </c>
      <c r="Y16">
        <v>7.7652099999999997</v>
      </c>
      <c r="Z16">
        <v>0.243342</v>
      </c>
      <c r="AA16" s="18">
        <v>0.961758</v>
      </c>
      <c r="AB16" s="18">
        <v>8.2172699999999992</v>
      </c>
      <c r="AC16" s="18">
        <v>0.15750700000000001</v>
      </c>
      <c r="AD16" s="18">
        <v>0.11434999999999999</v>
      </c>
      <c r="AE16" s="18">
        <v>0.10977099999999999</v>
      </c>
      <c r="AF16" s="18">
        <v>0.23535800000000001</v>
      </c>
      <c r="AG16" s="18">
        <v>8.3948599999999995</v>
      </c>
      <c r="AH16">
        <v>0.34124100000000002</v>
      </c>
      <c r="AI16">
        <v>7.9339699999999999E-2</v>
      </c>
      <c r="AJ16">
        <v>5.0397900000000002E-2</v>
      </c>
      <c r="AK16">
        <v>5.76348E-2</v>
      </c>
      <c r="AL16">
        <v>7.0607100000000003</v>
      </c>
      <c r="AM16">
        <v>10.0692</v>
      </c>
      <c r="AN16">
        <v>5.9250900000000002E-2</v>
      </c>
      <c r="AO16" s="18">
        <v>7.04054</v>
      </c>
      <c r="AP16" s="18">
        <v>7.6858399999999998</v>
      </c>
      <c r="AQ16" s="18">
        <v>12.8667</v>
      </c>
      <c r="AR16" s="18">
        <v>0.52864900000000004</v>
      </c>
      <c r="AS16" s="18">
        <v>10.8713</v>
      </c>
      <c r="AT16" s="18">
        <v>10.081</v>
      </c>
      <c r="AU16" s="18">
        <v>9.0326400000000007</v>
      </c>
      <c r="AV16" s="18">
        <v>9.7554099999999995</v>
      </c>
      <c r="AW16" s="18">
        <v>7.5083299999999999</v>
      </c>
      <c r="AX16" s="18">
        <v>0.24851799999999999</v>
      </c>
      <c r="AY16" s="18">
        <v>9.8624600000000004</v>
      </c>
      <c r="AZ16">
        <v>13.335900000000001</v>
      </c>
      <c r="BA16">
        <v>0.25534800000000002</v>
      </c>
      <c r="BB16">
        <v>0.16536400000000001</v>
      </c>
      <c r="BC16">
        <v>0.22003900000000001</v>
      </c>
      <c r="BD16">
        <v>4.05206</v>
      </c>
      <c r="BE16">
        <v>7.4592900000000002</v>
      </c>
      <c r="BF16">
        <v>1.2091799999999999</v>
      </c>
      <c r="BG16">
        <v>7.20885</v>
      </c>
      <c r="BH16">
        <v>0.14621799999999999</v>
      </c>
      <c r="BI16">
        <v>0.22825899999999999</v>
      </c>
      <c r="BJ16">
        <v>8.2349200000000007</v>
      </c>
      <c r="BK16" s="18">
        <v>7.75319</v>
      </c>
      <c r="BL16" s="18">
        <v>0.60139399999999998</v>
      </c>
      <c r="BM16" s="18">
        <v>8.33291</v>
      </c>
      <c r="BN16" s="18">
        <v>8.6646599999999996</v>
      </c>
      <c r="BO16" s="18">
        <v>0.169656</v>
      </c>
      <c r="BP16" s="18">
        <v>0.431838</v>
      </c>
      <c r="BQ16" s="18">
        <v>7.3143600000000003E-2</v>
      </c>
      <c r="BR16" s="18">
        <v>5.3677799999999998</v>
      </c>
      <c r="BS16" s="18">
        <v>0.34137499999999998</v>
      </c>
      <c r="BT16" s="18">
        <v>5.58467</v>
      </c>
      <c r="BU16" s="18">
        <v>0.107325</v>
      </c>
      <c r="BV16" s="18">
        <v>3.97437E-2</v>
      </c>
      <c r="BW16" s="18">
        <v>5.5179900000000002</v>
      </c>
      <c r="BX16" s="18">
        <v>1.49987</v>
      </c>
      <c r="BY16" s="18">
        <v>0.19892499999999999</v>
      </c>
      <c r="BZ16" s="18">
        <v>4.0787100000000001</v>
      </c>
      <c r="CA16" s="18">
        <v>7.6263899999999998</v>
      </c>
      <c r="CB16" s="18">
        <v>3.4064999999999999</v>
      </c>
      <c r="CC16" s="18">
        <v>0.254334</v>
      </c>
      <c r="CD16" s="18">
        <v>5.6751999999999997E-2</v>
      </c>
      <c r="CE16" s="18">
        <v>6.1364299999999998</v>
      </c>
      <c r="CF16" s="18">
        <v>14.1881</v>
      </c>
      <c r="CG16" s="18">
        <v>4.09551</v>
      </c>
      <c r="CH16">
        <v>0.20488300000000001</v>
      </c>
      <c r="CI16">
        <v>11.54</v>
      </c>
      <c r="CJ16" s="19">
        <v>0.40551599999999999</v>
      </c>
      <c r="CK16" s="19">
        <v>2.5855199999999998</v>
      </c>
      <c r="CL16" s="19">
        <v>6.8475900000000003</v>
      </c>
      <c r="CM16" s="19">
        <v>0.80150500000000002</v>
      </c>
      <c r="CN16" s="19">
        <v>0.30285200000000001</v>
      </c>
      <c r="CO16" s="19">
        <v>3.65585</v>
      </c>
      <c r="CP16" s="19">
        <v>0.17527000000000001</v>
      </c>
      <c r="CQ16" s="19">
        <v>4.1468999999999996</v>
      </c>
      <c r="CR16" s="19">
        <v>0.17797299999999999</v>
      </c>
      <c r="CS16" s="19">
        <v>0.39543</v>
      </c>
      <c r="CT16" s="19">
        <v>2.8588399999999998</v>
      </c>
      <c r="CU16" s="19">
        <v>5.5054800000000004</v>
      </c>
      <c r="CV16" s="18">
        <v>3.6071300000000002</v>
      </c>
      <c r="CW16" s="18">
        <v>3.7195800000000001</v>
      </c>
      <c r="CX16" s="18">
        <v>0.17854500000000001</v>
      </c>
      <c r="CY16" s="18">
        <v>4.5454300000000003E-2</v>
      </c>
      <c r="CZ16" s="18">
        <v>14.6213</v>
      </c>
      <c r="DA16" s="18">
        <v>0.35350300000000001</v>
      </c>
      <c r="DB16" s="18">
        <v>4.8806000000000003</v>
      </c>
      <c r="DC16" s="18">
        <v>9.5754199999999994</v>
      </c>
      <c r="DD16" s="18">
        <v>8.1004500000000004</v>
      </c>
      <c r="DE16" s="18">
        <v>1.8731800000000001</v>
      </c>
      <c r="DF16" s="18">
        <v>2.39147</v>
      </c>
      <c r="DG16" s="18">
        <v>7.8549499999999994E-2</v>
      </c>
      <c r="DH16" s="18">
        <v>7.6550799999999999</v>
      </c>
      <c r="DI16" s="18">
        <v>7.2287299999999997</v>
      </c>
      <c r="DJ16" s="18">
        <v>0.15449099999999999</v>
      </c>
      <c r="DK16" s="18">
        <v>7.5055499999999997E-2</v>
      </c>
      <c r="DL16" s="18">
        <v>0.354354</v>
      </c>
      <c r="DM16" s="18">
        <v>9.55044</v>
      </c>
      <c r="DN16" s="18">
        <v>7.7802399999999994E-2</v>
      </c>
      <c r="DO16" s="18">
        <v>5.9783200000000002E-2</v>
      </c>
      <c r="DP16" s="18">
        <v>3.8086600000000002</v>
      </c>
      <c r="DQ16" s="18">
        <v>7.9723699999999997</v>
      </c>
      <c r="DR16">
        <v>4.8067599999999997</v>
      </c>
      <c r="DS16">
        <v>9.8171599999999994</v>
      </c>
      <c r="DT16">
        <v>9.7222500000000007</v>
      </c>
      <c r="DU16">
        <v>0.17271400000000001</v>
      </c>
      <c r="DV16">
        <v>3.2928500000000001</v>
      </c>
      <c r="DW16">
        <v>5.8235999999999999</v>
      </c>
      <c r="DX16">
        <v>1.1347799999999999</v>
      </c>
      <c r="DY16">
        <v>11.053599999999999</v>
      </c>
      <c r="DZ16">
        <v>3.9397500000000001</v>
      </c>
      <c r="EA16">
        <v>0.140874</v>
      </c>
      <c r="EB16">
        <v>4.9260700000000002</v>
      </c>
      <c r="EC16">
        <v>0.256467</v>
      </c>
      <c r="ED16">
        <v>0.44680700000000001</v>
      </c>
      <c r="EE16">
        <v>8.6762999999999995</v>
      </c>
      <c r="EF16">
        <v>6.0213200000000002</v>
      </c>
      <c r="EG16">
        <v>4.9962999999999997</v>
      </c>
      <c r="EH16">
        <v>5.51624E-2</v>
      </c>
      <c r="EI16">
        <v>4.6681600000000003</v>
      </c>
      <c r="EJ16">
        <v>10.750500000000001</v>
      </c>
      <c r="EK16">
        <v>9.0513800000000005E-2</v>
      </c>
      <c r="EL16" s="18">
        <v>7.8582799999999994E-2</v>
      </c>
      <c r="EM16" s="18">
        <v>12.2027</v>
      </c>
      <c r="EN16" s="18">
        <v>6.0161699999999999E-2</v>
      </c>
      <c r="EO16" s="18">
        <v>0.117728</v>
      </c>
      <c r="EP16" s="18">
        <v>18.151299999999999</v>
      </c>
      <c r="EQ16" s="18">
        <v>7.5208899999999996</v>
      </c>
      <c r="ER16">
        <v>5.2932899999999998</v>
      </c>
      <c r="ES16">
        <v>10.478400000000001</v>
      </c>
      <c r="ET16">
        <v>1.72837</v>
      </c>
      <c r="EU16" s="18">
        <v>5.2222400000000002</v>
      </c>
      <c r="EV16" s="18">
        <v>0.243701</v>
      </c>
      <c r="EW16" s="18">
        <v>9.2322000000000006</v>
      </c>
      <c r="EX16" s="18">
        <v>8.5962200000000002E-2</v>
      </c>
      <c r="EY16" s="18">
        <v>4.9214399999999996</v>
      </c>
      <c r="EZ16" s="18">
        <v>7.9345100000000004</v>
      </c>
      <c r="FA16" s="18">
        <v>11.462999999999999</v>
      </c>
      <c r="FB16" s="18">
        <v>3.0780099999999999</v>
      </c>
      <c r="FC16" s="18">
        <v>10.201599999999999</v>
      </c>
      <c r="FD16" s="18">
        <v>0.22947999999999999</v>
      </c>
      <c r="FE16" s="18">
        <v>15.3612</v>
      </c>
      <c r="FF16" s="18">
        <v>2.3784100000000001</v>
      </c>
      <c r="FG16" s="18">
        <v>13.6464</v>
      </c>
      <c r="FH16" s="18">
        <v>8.5638900000000007</v>
      </c>
      <c r="FI16" s="18">
        <v>9.5869</v>
      </c>
      <c r="FJ16" s="18">
        <v>0.174677</v>
      </c>
      <c r="FK16" s="18">
        <v>0.105657</v>
      </c>
      <c r="FL16" s="18">
        <v>8.8993000000000002</v>
      </c>
      <c r="FM16" s="18">
        <v>10.838699999999999</v>
      </c>
      <c r="FN16" s="18">
        <v>6.2684400000000001E-2</v>
      </c>
      <c r="FO16" s="18">
        <v>5.9391999999999996</v>
      </c>
      <c r="FP16" s="18">
        <v>12.231400000000001</v>
      </c>
      <c r="FQ16" s="18">
        <v>5.85928E-2</v>
      </c>
      <c r="FR16" s="18">
        <v>11.19</v>
      </c>
      <c r="FS16" s="18">
        <v>0.31915700000000002</v>
      </c>
      <c r="FT16" s="18">
        <v>7.8886700000000003</v>
      </c>
      <c r="FU16" s="18">
        <v>5.4947499999999998</v>
      </c>
      <c r="FV16" s="18">
        <v>10.680099999999999</v>
      </c>
      <c r="FW16" s="18">
        <v>0.15590699999999999</v>
      </c>
    </row>
    <row r="17" spans="1:179" x14ac:dyDescent="0.3">
      <c r="A17" s="26"/>
      <c r="B17" s="2" t="s">
        <v>16</v>
      </c>
      <c r="C17">
        <v>1.5634300000000001</v>
      </c>
      <c r="D17">
        <v>10.5625</v>
      </c>
      <c r="E17">
        <v>3.40578</v>
      </c>
      <c r="F17">
        <v>15.462400000000001</v>
      </c>
      <c r="G17">
        <v>10.0692</v>
      </c>
      <c r="H17">
        <v>0.86212</v>
      </c>
      <c r="I17">
        <v>0.224271</v>
      </c>
      <c r="J17">
        <v>0.128944</v>
      </c>
      <c r="K17">
        <v>6.1959799999999996</v>
      </c>
      <c r="L17">
        <v>0.39991300000000002</v>
      </c>
      <c r="M17">
        <v>0.353551</v>
      </c>
      <c r="N17">
        <v>5.1410200000000001</v>
      </c>
      <c r="O17">
        <v>16.5715</v>
      </c>
      <c r="P17">
        <v>10.7895</v>
      </c>
      <c r="Q17" s="18">
        <v>2.28254</v>
      </c>
      <c r="R17" s="18">
        <v>6.3177899999999995E-2</v>
      </c>
      <c r="S17" s="18">
        <v>16.579899999999999</v>
      </c>
      <c r="T17" s="18">
        <v>7.8894099999999998</v>
      </c>
      <c r="U17" s="18">
        <v>10.123699999999999</v>
      </c>
      <c r="V17">
        <v>10.600899999999999</v>
      </c>
      <c r="W17">
        <v>11.792299999999999</v>
      </c>
      <c r="X17">
        <v>9.7967600000000008</v>
      </c>
      <c r="Y17">
        <v>0.219031</v>
      </c>
      <c r="Z17">
        <v>4.7452399999999999</v>
      </c>
      <c r="AA17" s="18">
        <v>1.20034</v>
      </c>
      <c r="AB17" s="18">
        <v>10.980399999999999</v>
      </c>
      <c r="AC17" s="18">
        <v>4.42523</v>
      </c>
      <c r="AD17" s="18">
        <v>0.122636</v>
      </c>
      <c r="AE17" s="18">
        <v>0.110677</v>
      </c>
      <c r="AF17" s="18">
        <v>7.9597100000000004E-2</v>
      </c>
      <c r="AG17" s="18">
        <v>2.9020100000000002</v>
      </c>
      <c r="AH17">
        <v>0.11272699999999999</v>
      </c>
      <c r="AI17">
        <v>6.4870999999999998E-2</v>
      </c>
      <c r="AJ17">
        <v>4.0986000000000002E-2</v>
      </c>
      <c r="AK17">
        <v>7.2436100000000003E-2</v>
      </c>
      <c r="AL17">
        <v>7.4439799999999998</v>
      </c>
      <c r="AM17">
        <v>13.2812</v>
      </c>
      <c r="AN17">
        <v>6.0748200000000002E-2</v>
      </c>
      <c r="AO17" s="18">
        <v>8.3729700000000005</v>
      </c>
      <c r="AP17" s="18">
        <v>4.8367399999999998</v>
      </c>
      <c r="AQ17" s="18">
        <v>14.2956</v>
      </c>
      <c r="AR17" s="18">
        <v>7.8899499999999998</v>
      </c>
      <c r="AS17" s="18">
        <v>6.4986300000000004</v>
      </c>
      <c r="AT17" s="18">
        <v>8.1538900000000005</v>
      </c>
      <c r="AU17" s="18">
        <v>5.6751500000000003E-2</v>
      </c>
      <c r="AV17" s="18">
        <v>9.0541300000000007</v>
      </c>
      <c r="AW17" s="18">
        <v>9.7251799999999999</v>
      </c>
      <c r="AX17" s="18">
        <v>2.69658</v>
      </c>
      <c r="AY17" s="18">
        <v>5.2508800000000004</v>
      </c>
      <c r="AZ17">
        <v>7.1406299999999998</v>
      </c>
      <c r="BA17">
        <v>5.9641400000000004</v>
      </c>
      <c r="BB17">
        <v>0.55260600000000004</v>
      </c>
      <c r="BC17">
        <v>0.13247700000000001</v>
      </c>
      <c r="BD17">
        <v>2.1618900000000001</v>
      </c>
      <c r="BE17">
        <v>6.9144899999999998</v>
      </c>
      <c r="BF17">
        <v>2.28518</v>
      </c>
      <c r="BG17">
        <v>3.8497499999999998</v>
      </c>
      <c r="BH17">
        <v>0.90483899999999995</v>
      </c>
      <c r="BI17">
        <v>0.18260199999999999</v>
      </c>
      <c r="BJ17">
        <v>6.13042</v>
      </c>
      <c r="BK17" s="18">
        <v>11.5061</v>
      </c>
      <c r="BL17" s="18">
        <v>0.188192</v>
      </c>
      <c r="BM17" s="18">
        <v>11.6557</v>
      </c>
      <c r="BN17" s="18">
        <v>8.1779399999999995</v>
      </c>
      <c r="BO17" s="18">
        <v>5.0658799999999999</v>
      </c>
      <c r="BP17" s="18">
        <v>10.9009</v>
      </c>
      <c r="BQ17" s="18">
        <v>6.09407E-2</v>
      </c>
      <c r="BR17" s="18">
        <v>9.4329000000000001</v>
      </c>
      <c r="BS17" s="18">
        <v>7.6240600000000006E-2</v>
      </c>
      <c r="BT17" s="18">
        <v>8.5908099999999994</v>
      </c>
      <c r="BU17" s="18">
        <v>6.9498500000000005E-2</v>
      </c>
      <c r="BV17" s="18">
        <v>4.4763699999999997E-2</v>
      </c>
      <c r="BW17" s="18">
        <v>9.4702000000000002</v>
      </c>
      <c r="BX17" s="18">
        <v>2.00529</v>
      </c>
      <c r="BY17" s="18">
        <v>5.7670599999999999</v>
      </c>
      <c r="BZ17" s="18">
        <v>2.4643299999999999</v>
      </c>
      <c r="CA17" s="18">
        <v>7.7697099999999999</v>
      </c>
      <c r="CB17" s="18">
        <v>0.10188700000000001</v>
      </c>
      <c r="CC17" s="18">
        <v>0.131077</v>
      </c>
      <c r="CD17" s="18">
        <v>3.9091399999999998</v>
      </c>
      <c r="CE17" s="18">
        <v>9.5534999999999997</v>
      </c>
      <c r="CF17" s="18">
        <v>11.1493</v>
      </c>
      <c r="CG17" s="18">
        <v>4.7696300000000003</v>
      </c>
      <c r="CH17">
        <v>1.3881699999999999</v>
      </c>
      <c r="CI17">
        <v>4.2381000000000002</v>
      </c>
      <c r="CJ17" s="19">
        <v>1.4543299999999999</v>
      </c>
      <c r="CK17" s="19">
        <v>9.7878799999999995</v>
      </c>
      <c r="CL17" s="19">
        <v>3.5032299999999998</v>
      </c>
      <c r="CM17" s="19">
        <v>2.86144</v>
      </c>
      <c r="CN17" s="19">
        <v>0.46584799999999998</v>
      </c>
      <c r="CO17" s="19">
        <v>2.6947899999999998</v>
      </c>
      <c r="CP17" s="19">
        <v>0.144399</v>
      </c>
      <c r="CQ17" s="19">
        <v>4.4344900000000003</v>
      </c>
      <c r="CR17" s="19">
        <v>0.19774700000000001</v>
      </c>
      <c r="CS17" s="19">
        <v>13.2981</v>
      </c>
      <c r="CT17" s="19">
        <v>10.7127</v>
      </c>
      <c r="CU17" s="19">
        <v>7.6549699999999996</v>
      </c>
      <c r="CV17" s="18">
        <v>8.6142099999999999</v>
      </c>
      <c r="CW17" s="18">
        <v>0.113915</v>
      </c>
      <c r="CX17" s="18">
        <v>9.0255100000000005E-2</v>
      </c>
      <c r="CY17" s="18">
        <v>4.3520400000000001E-2</v>
      </c>
      <c r="CZ17" s="18">
        <v>6.8606399999999998E-2</v>
      </c>
      <c r="DA17" s="18">
        <v>4.0171400000000004</v>
      </c>
      <c r="DB17" s="18">
        <v>9.7066799999999995E-2</v>
      </c>
      <c r="DC17" s="18">
        <v>8.5533699999999993</v>
      </c>
      <c r="DD17" s="18">
        <v>10.8582</v>
      </c>
      <c r="DE17" s="18">
        <v>3.9247899999999998</v>
      </c>
      <c r="DF17" s="18">
        <v>9.6061700000000005</v>
      </c>
      <c r="DG17" s="18">
        <v>4.9981099999999996</v>
      </c>
      <c r="DH17" s="18">
        <v>4.8446600000000002</v>
      </c>
      <c r="DI17" s="18">
        <v>9.3324200000000008</v>
      </c>
      <c r="DJ17" s="18">
        <v>0.16277</v>
      </c>
      <c r="DK17" s="18">
        <v>9.7161200000000003E-2</v>
      </c>
      <c r="DL17" s="18">
        <v>0.12238499999999999</v>
      </c>
      <c r="DM17" s="18">
        <v>6.7446999999999999</v>
      </c>
      <c r="DN17" s="18">
        <v>0.100955</v>
      </c>
      <c r="DO17" s="18">
        <v>4.54496E-2</v>
      </c>
      <c r="DP17" s="18">
        <v>14.6892</v>
      </c>
      <c r="DQ17" s="18">
        <v>9.0141100000000005</v>
      </c>
      <c r="DR17">
        <v>0.225773</v>
      </c>
      <c r="DS17">
        <v>9.3594600000000003</v>
      </c>
      <c r="DT17">
        <v>7.5728400000000002</v>
      </c>
      <c r="DU17">
        <v>0.36758000000000002</v>
      </c>
      <c r="DV17">
        <v>2.5240100000000001</v>
      </c>
      <c r="DW17">
        <v>4.9090100000000003</v>
      </c>
      <c r="DX17">
        <v>3.4760499999999999</v>
      </c>
      <c r="DY17">
        <v>11.9993</v>
      </c>
      <c r="DZ17">
        <v>4.7843400000000003</v>
      </c>
      <c r="EA17">
        <v>0.114886</v>
      </c>
      <c r="EB17">
        <v>1.2232499999999999</v>
      </c>
      <c r="EC17">
        <v>0.189025</v>
      </c>
      <c r="ED17">
        <v>0.19078800000000001</v>
      </c>
      <c r="EE17">
        <v>8.2498000000000005</v>
      </c>
      <c r="EF17">
        <v>6.8489199999999997</v>
      </c>
      <c r="EG17">
        <v>6.7767600000000003</v>
      </c>
      <c r="EH17">
        <v>8.2180900000000001</v>
      </c>
      <c r="EI17">
        <v>5.1403800000000004</v>
      </c>
      <c r="EJ17">
        <v>11.6465</v>
      </c>
      <c r="EK17">
        <v>0.13115299999999999</v>
      </c>
      <c r="EL17" s="18">
        <v>7.5923400000000002E-2</v>
      </c>
      <c r="EM17" s="18">
        <v>6.5756600000000001</v>
      </c>
      <c r="EN17" s="18">
        <v>0.120241</v>
      </c>
      <c r="EO17" s="18">
        <v>12.2476</v>
      </c>
      <c r="EP17" s="18">
        <v>15.0174</v>
      </c>
      <c r="EQ17" s="18">
        <v>0.357794</v>
      </c>
      <c r="ER17">
        <v>9.0236800000000006</v>
      </c>
      <c r="ES17">
        <v>6.5919100000000004</v>
      </c>
      <c r="ET17">
        <v>9.37862E-2</v>
      </c>
      <c r="EU17" s="18">
        <v>9.6786300000000001</v>
      </c>
      <c r="EV17" s="18">
        <v>0.21816099999999999</v>
      </c>
      <c r="EW17" s="18">
        <v>4.0738500000000002</v>
      </c>
      <c r="EX17" s="18">
        <v>6.5089900000000006E-2</v>
      </c>
      <c r="EY17" s="18">
        <v>8.2195499999999999</v>
      </c>
      <c r="EZ17" s="18">
        <v>6.4847099999999998</v>
      </c>
      <c r="FA17" s="18">
        <v>3.4571999999999998</v>
      </c>
      <c r="FB17" s="18">
        <v>3.75868</v>
      </c>
      <c r="FC17" s="18">
        <v>11.5937</v>
      </c>
      <c r="FD17" s="18">
        <v>6.3134399999999999</v>
      </c>
      <c r="FE17" s="18">
        <v>18.721399999999999</v>
      </c>
      <c r="FF17" s="18">
        <v>1.5707100000000001</v>
      </c>
      <c r="FG17" s="18">
        <v>12.204000000000001</v>
      </c>
      <c r="FH17" s="18">
        <v>6.7457000000000003</v>
      </c>
      <c r="FI17" s="18">
        <v>11.0113</v>
      </c>
      <c r="FJ17" s="18">
        <v>9.4855499999999995E-2</v>
      </c>
      <c r="FK17" s="18">
        <v>6.7352499999999996E-2</v>
      </c>
      <c r="FL17" s="18">
        <v>11.119300000000001</v>
      </c>
      <c r="FM17" s="18">
        <v>8.7328700000000001</v>
      </c>
      <c r="FN17" s="18">
        <v>7.9638799999999996E-2</v>
      </c>
      <c r="FO17" s="18">
        <v>10.4659</v>
      </c>
      <c r="FP17" s="18">
        <v>11.138500000000001</v>
      </c>
      <c r="FQ17" s="18">
        <v>0.81486899999999995</v>
      </c>
      <c r="FR17" s="18">
        <v>10.5619</v>
      </c>
      <c r="FS17" s="18">
        <v>8.6967100000000006E-2</v>
      </c>
      <c r="FT17" s="18">
        <v>8.6208500000000008</v>
      </c>
      <c r="FU17" s="18">
        <v>10.104200000000001</v>
      </c>
      <c r="FV17" s="18">
        <v>9.3369199999999992</v>
      </c>
      <c r="FW17" s="18">
        <v>8.2706399999999999E-2</v>
      </c>
    </row>
    <row r="18" spans="1:179" x14ac:dyDescent="0.3">
      <c r="A18" s="27"/>
      <c r="B18" s="6" t="s">
        <v>17</v>
      </c>
      <c r="C18" s="15">
        <v>1.7651699999999999</v>
      </c>
      <c r="D18" s="15">
        <v>8.0445899999999995</v>
      </c>
      <c r="E18" s="15">
        <v>2.8226800000000001</v>
      </c>
      <c r="F18" s="15">
        <v>8.1941900000000008</v>
      </c>
      <c r="G18" s="15">
        <v>12.113899999999999</v>
      </c>
      <c r="H18" s="15">
        <v>0.257021</v>
      </c>
      <c r="I18" s="15">
        <v>0.27657399999999999</v>
      </c>
      <c r="J18" s="15">
        <v>8.0212000000000003</v>
      </c>
      <c r="K18" s="15">
        <v>25.6372</v>
      </c>
      <c r="L18" s="15">
        <v>4.1268599999999998</v>
      </c>
      <c r="M18" s="15">
        <v>0.14599799999999999</v>
      </c>
      <c r="N18" s="15">
        <v>8.5654299999999992</v>
      </c>
      <c r="O18" s="15">
        <v>0.30019299999999999</v>
      </c>
      <c r="P18" s="15">
        <v>2.9352399999999998</v>
      </c>
      <c r="Q18" s="15">
        <v>7.3577500000000004E-2</v>
      </c>
      <c r="R18" s="15">
        <v>7.4667999999999998E-2</v>
      </c>
      <c r="S18" s="15">
        <v>15.3513</v>
      </c>
      <c r="T18" s="15">
        <v>8.1897500000000001</v>
      </c>
      <c r="U18" s="15">
        <v>9.6272699999999993</v>
      </c>
      <c r="V18" s="15">
        <v>5.8758100000000004</v>
      </c>
      <c r="W18" s="15">
        <v>9.9491399999999999</v>
      </c>
      <c r="X18" s="15">
        <v>4.9741999999999997</v>
      </c>
      <c r="Y18" s="15">
        <v>6.2961099999999997</v>
      </c>
      <c r="Z18" s="15">
        <v>0.14984500000000001</v>
      </c>
      <c r="AA18" s="15">
        <v>4.94285</v>
      </c>
      <c r="AB18" s="15">
        <v>8.6808399999999999</v>
      </c>
      <c r="AC18" s="15">
        <v>6.64588</v>
      </c>
      <c r="AD18" s="15">
        <v>6.2750899999999998E-2</v>
      </c>
      <c r="AE18" s="15">
        <v>6.9763000000000002</v>
      </c>
      <c r="AF18" s="15">
        <v>5.47628E-2</v>
      </c>
      <c r="AG18" s="15">
        <v>10.1622</v>
      </c>
      <c r="AH18">
        <v>0.164218</v>
      </c>
      <c r="AI18">
        <v>8.7373199999999998E-2</v>
      </c>
      <c r="AJ18">
        <v>6.4266000000000004E-2</v>
      </c>
      <c r="AK18">
        <v>6.7853200000000002E-2</v>
      </c>
      <c r="AL18">
        <v>5.5005800000000002</v>
      </c>
      <c r="AM18">
        <v>4.5950699999999998</v>
      </c>
      <c r="AN18">
        <v>6.0671299999999997E-2</v>
      </c>
      <c r="AO18" s="15">
        <v>6.8860999999999999</v>
      </c>
      <c r="AP18" s="15">
        <v>7.9124299999999996</v>
      </c>
      <c r="AQ18" s="15">
        <v>13.3093</v>
      </c>
      <c r="AR18" s="15">
        <v>5.4955699999999998</v>
      </c>
      <c r="AS18" s="15">
        <v>5.7594000000000003</v>
      </c>
      <c r="AT18" s="15">
        <v>10.1325</v>
      </c>
      <c r="AU18" s="15">
        <v>5.7483100000000002E-2</v>
      </c>
      <c r="AV18" s="15">
        <v>2.8655200000000001</v>
      </c>
      <c r="AW18" s="15">
        <v>10.544499999999999</v>
      </c>
      <c r="AX18" s="15">
        <v>2.1936300000000002</v>
      </c>
      <c r="AY18" s="15">
        <v>8.8067600000000006</v>
      </c>
      <c r="AZ18" s="15">
        <v>1.9406099999999999</v>
      </c>
      <c r="BA18" s="15">
        <v>0.23411399999999999</v>
      </c>
      <c r="BB18" s="15">
        <v>1.47123</v>
      </c>
      <c r="BC18" s="15">
        <v>0.22090399999999999</v>
      </c>
      <c r="BD18" s="15">
        <v>1.1561699999999999</v>
      </c>
      <c r="BE18" s="15">
        <v>4.2425199999999998</v>
      </c>
      <c r="BF18" s="15">
        <v>6.0325100000000003</v>
      </c>
      <c r="BG18" s="15">
        <v>8.2339800000000007</v>
      </c>
      <c r="BH18" s="15">
        <v>2.8299099999999999</v>
      </c>
      <c r="BI18" s="15">
        <v>0.21176500000000001</v>
      </c>
      <c r="BJ18" s="15">
        <v>2.1953299999999998</v>
      </c>
      <c r="BK18" s="15">
        <v>2.8946800000000001</v>
      </c>
      <c r="BL18" s="15">
        <v>4.9546400000000004</v>
      </c>
      <c r="BM18" s="15">
        <v>10.686</v>
      </c>
      <c r="BN18" s="15">
        <v>6.7958100000000004</v>
      </c>
      <c r="BO18" s="15">
        <v>3.8751899999999999</v>
      </c>
      <c r="BP18" s="15">
        <v>9.0272199999999998</v>
      </c>
      <c r="BQ18" s="15">
        <v>7.4695800000000007E-2</v>
      </c>
      <c r="BR18" s="15">
        <v>5.0435499999999998</v>
      </c>
      <c r="BS18" s="15">
        <v>7.6893000000000003E-2</v>
      </c>
      <c r="BT18" s="15">
        <v>1.24953</v>
      </c>
      <c r="BU18" s="15">
        <v>17.6707</v>
      </c>
      <c r="BV18" s="15">
        <v>4.4656800000000003E-2</v>
      </c>
      <c r="BW18" s="15">
        <v>7.1227099999999997</v>
      </c>
      <c r="BX18" s="15">
        <v>7.8078000000000003</v>
      </c>
      <c r="BY18" s="15">
        <v>10.0107</v>
      </c>
      <c r="BZ18" s="15">
        <v>1.2091799999999999</v>
      </c>
      <c r="CA18" s="15">
        <v>4.8495400000000002</v>
      </c>
      <c r="CB18" s="15">
        <v>4.0459500000000004</v>
      </c>
      <c r="CC18" s="15">
        <v>5.2932199999999999E-2</v>
      </c>
      <c r="CD18" s="15">
        <v>9.5105899999999993E-2</v>
      </c>
      <c r="CE18" s="15">
        <v>2.92876</v>
      </c>
      <c r="CF18" s="15">
        <v>15.9786</v>
      </c>
      <c r="CG18" s="15">
        <v>6.9135299999999997</v>
      </c>
      <c r="CH18" s="15">
        <v>7.7907999999999999</v>
      </c>
      <c r="CI18" s="15">
        <v>0.13134499999999999</v>
      </c>
      <c r="CJ18" s="15">
        <v>13.1821</v>
      </c>
      <c r="CK18" s="15">
        <v>7.0779399999999999</v>
      </c>
      <c r="CL18" s="15">
        <v>5.8851199999999997</v>
      </c>
      <c r="CM18" s="15">
        <v>5.4930899999999996</v>
      </c>
      <c r="CN18" s="15">
        <v>0.79392099999999999</v>
      </c>
      <c r="CO18" s="15">
        <v>3.6996500000000001</v>
      </c>
      <c r="CP18" s="15">
        <v>0.17335400000000001</v>
      </c>
      <c r="CQ18" s="15">
        <v>3.3295499999999998</v>
      </c>
      <c r="CR18" s="15">
        <v>0.198076</v>
      </c>
      <c r="CS18" s="15">
        <v>7.5579099999999997</v>
      </c>
      <c r="CT18" s="15">
        <v>3.8725200000000002</v>
      </c>
      <c r="CU18" s="15">
        <v>11.5876</v>
      </c>
      <c r="CV18" s="15">
        <v>9.5768599999999999</v>
      </c>
      <c r="CW18" s="15">
        <v>5.6465800000000002</v>
      </c>
      <c r="CX18" s="15">
        <v>8.8771699999999995E-2</v>
      </c>
      <c r="CY18" s="15">
        <v>6.6048899999999994E-2</v>
      </c>
      <c r="CZ18" s="15">
        <v>6.2216100000000003E-2</v>
      </c>
      <c r="DA18" s="15">
        <v>3.5538400000000001</v>
      </c>
      <c r="DB18" s="15">
        <v>0.102399</v>
      </c>
      <c r="DC18" s="15">
        <v>14.1538</v>
      </c>
      <c r="DD18" s="15">
        <v>11.760300000000001</v>
      </c>
      <c r="DE18" s="15">
        <v>7.7863899999999999</v>
      </c>
      <c r="DF18" s="15">
        <v>10.655200000000001</v>
      </c>
      <c r="DG18" s="15">
        <v>10.321199999999999</v>
      </c>
      <c r="DH18" s="15">
        <v>5.5230899999999998</v>
      </c>
      <c r="DI18" s="15">
        <v>14.6599</v>
      </c>
      <c r="DJ18" s="15">
        <v>11.6731</v>
      </c>
      <c r="DK18" s="15">
        <v>6.8777699999999997E-2</v>
      </c>
      <c r="DL18" s="15">
        <v>7.6430700000000004E-2</v>
      </c>
      <c r="DM18" s="15">
        <v>10.023999999999999</v>
      </c>
      <c r="DN18" s="15">
        <v>7.4856800000000001E-2</v>
      </c>
      <c r="DO18" s="15">
        <v>5.0735200000000001E-2</v>
      </c>
      <c r="DP18" s="15">
        <v>5.34518</v>
      </c>
      <c r="DQ18" s="15">
        <v>11.382999999999999</v>
      </c>
      <c r="DR18" s="15">
        <v>7.8178200000000002</v>
      </c>
      <c r="DS18" s="15">
        <v>6.82057</v>
      </c>
      <c r="DT18" s="15">
        <v>10.0977</v>
      </c>
      <c r="DU18" s="15">
        <v>0.28382499999999999</v>
      </c>
      <c r="DV18" s="15">
        <v>7.3106600000000004</v>
      </c>
      <c r="DW18" s="15">
        <v>5.2236700000000003</v>
      </c>
      <c r="DX18" s="15">
        <v>4.3357299999999999</v>
      </c>
      <c r="DY18" s="15">
        <v>8.55579</v>
      </c>
      <c r="DZ18" s="15">
        <v>6.9194300000000002</v>
      </c>
      <c r="EA18" s="15">
        <v>0.11917</v>
      </c>
      <c r="EB18" s="15">
        <v>5.35182</v>
      </c>
      <c r="EC18" s="15">
        <v>0.12969600000000001</v>
      </c>
      <c r="ED18" s="15">
        <v>0.32663500000000001</v>
      </c>
      <c r="EE18" s="15">
        <v>5.3721199999999998</v>
      </c>
      <c r="EF18" s="15">
        <v>5.4775200000000002</v>
      </c>
      <c r="EG18" s="15">
        <v>5.5573800000000002</v>
      </c>
      <c r="EH18">
        <v>7.324E-2</v>
      </c>
      <c r="EI18">
        <v>3.0776599999999998</v>
      </c>
      <c r="EJ18">
        <v>12.3809</v>
      </c>
      <c r="EK18">
        <v>8.4879300000000005E-2</v>
      </c>
      <c r="EL18" s="15">
        <v>0.24356900000000001</v>
      </c>
      <c r="EM18" s="15">
        <v>0.13497700000000001</v>
      </c>
      <c r="EN18" s="15">
        <v>0.105882</v>
      </c>
      <c r="EO18" s="15">
        <v>8.8408899999999999</v>
      </c>
      <c r="EP18" s="15">
        <v>11.298999999999999</v>
      </c>
      <c r="EQ18" s="15">
        <v>5.6936400000000003</v>
      </c>
      <c r="ER18">
        <v>5.3825000000000003</v>
      </c>
      <c r="ES18">
        <v>9.6732600000000009</v>
      </c>
      <c r="ET18">
        <v>8.1657800000000003E-2</v>
      </c>
      <c r="EU18" s="15">
        <v>3.0868600000000002</v>
      </c>
      <c r="EV18" s="15">
        <v>0.14169899999999999</v>
      </c>
      <c r="EW18" s="15">
        <v>14.770300000000001</v>
      </c>
      <c r="EX18" s="15">
        <v>9.6779900000000002E-2</v>
      </c>
      <c r="EY18" s="15">
        <v>8.1990599999999993</v>
      </c>
      <c r="EZ18" s="15">
        <v>9.6683299999999992</v>
      </c>
      <c r="FA18" s="15">
        <v>5.9664400000000004</v>
      </c>
      <c r="FB18" s="15">
        <v>4.6580899999999996</v>
      </c>
      <c r="FC18" s="15">
        <v>0.10519299999999999</v>
      </c>
      <c r="FD18" s="15">
        <v>3.6928200000000002</v>
      </c>
      <c r="FE18" s="15">
        <v>17.434799999999999</v>
      </c>
      <c r="FF18" s="15">
        <v>2.7426499999999998</v>
      </c>
      <c r="FG18" s="15">
        <v>8.0892499999999998</v>
      </c>
      <c r="FH18" s="15">
        <v>8.2335399999999996</v>
      </c>
      <c r="FI18" s="15">
        <v>4.7600699999999998</v>
      </c>
      <c r="FJ18" s="15">
        <v>10.6317</v>
      </c>
      <c r="FK18" s="15">
        <v>8.6796700000000004E-2</v>
      </c>
      <c r="FL18" s="15">
        <v>8.9235100000000003</v>
      </c>
      <c r="FM18" s="15">
        <v>4.0977699999999997</v>
      </c>
      <c r="FN18" s="15">
        <v>6.6862599999999994E-2</v>
      </c>
      <c r="FO18" s="15">
        <v>6.1139599999999996</v>
      </c>
      <c r="FP18" s="15">
        <v>10.2818</v>
      </c>
      <c r="FQ18" s="15">
        <v>10.369400000000001</v>
      </c>
      <c r="FR18" s="15">
        <v>9.2589500000000005</v>
      </c>
      <c r="FS18" s="15">
        <v>0.10051599999999999</v>
      </c>
      <c r="FT18" s="15">
        <v>8.8392499999999998</v>
      </c>
      <c r="FU18" s="15">
        <v>8.5094700000000003</v>
      </c>
      <c r="FV18" s="15">
        <v>10.6793</v>
      </c>
      <c r="FW18" s="15">
        <v>7.9017199999999996E-2</v>
      </c>
    </row>
    <row r="19" spans="1:179" ht="14.4" customHeight="1" x14ac:dyDescent="0.3">
      <c r="A19" s="28" t="s">
        <v>18</v>
      </c>
      <c r="B19" s="7" t="s">
        <v>19</v>
      </c>
      <c r="C19">
        <v>3.14337</v>
      </c>
      <c r="D19">
        <v>2.2769599999999999</v>
      </c>
      <c r="E19">
        <v>5.1752099999999999</v>
      </c>
      <c r="F19">
        <v>11.9742</v>
      </c>
      <c r="G19">
        <v>10.5589</v>
      </c>
      <c r="H19">
        <v>37.095300000000002</v>
      </c>
      <c r="I19">
        <v>44.469799999999999</v>
      </c>
      <c r="J19">
        <v>26.003399999999999</v>
      </c>
      <c r="K19">
        <v>29.494</v>
      </c>
      <c r="L19">
        <v>17.816700000000001</v>
      </c>
      <c r="M19">
        <v>0.46089999999999998</v>
      </c>
      <c r="N19">
        <v>38.252499999999998</v>
      </c>
      <c r="O19">
        <v>16.094999999999999</v>
      </c>
      <c r="P19">
        <v>31.5244</v>
      </c>
      <c r="Q19">
        <v>11.264200000000001</v>
      </c>
      <c r="R19">
        <v>15.800599999999999</v>
      </c>
      <c r="S19">
        <v>1.0321899999999999</v>
      </c>
      <c r="T19">
        <v>29.516500000000001</v>
      </c>
      <c r="U19">
        <v>15.2082</v>
      </c>
      <c r="V19">
        <v>0.410076</v>
      </c>
      <c r="W19">
        <v>18.273199999999999</v>
      </c>
      <c r="X19">
        <v>3.0021499999999999</v>
      </c>
      <c r="Y19">
        <v>0.65747999999999995</v>
      </c>
      <c r="Z19">
        <v>0.72102699999999997</v>
      </c>
      <c r="AA19">
        <v>30.1584</v>
      </c>
      <c r="AB19">
        <v>0.172292</v>
      </c>
      <c r="AC19">
        <v>35.814500000000002</v>
      </c>
      <c r="AD19">
        <v>18.953499999999998</v>
      </c>
      <c r="AE19">
        <v>25.817799999999998</v>
      </c>
      <c r="AF19">
        <v>27.297699999999999</v>
      </c>
      <c r="AG19">
        <v>29.646999999999998</v>
      </c>
      <c r="AH19">
        <v>0.18499199999999999</v>
      </c>
      <c r="AI19">
        <v>0.32416899999999998</v>
      </c>
      <c r="AJ19">
        <v>0.10309</v>
      </c>
      <c r="AK19">
        <v>0.27158599999999999</v>
      </c>
      <c r="AL19">
        <v>0.30961499999999997</v>
      </c>
      <c r="AM19">
        <v>0.35264600000000002</v>
      </c>
      <c r="AN19">
        <v>35.525500000000001</v>
      </c>
      <c r="AO19">
        <v>17.963999999999999</v>
      </c>
      <c r="AP19">
        <v>8.7189499999999995</v>
      </c>
      <c r="AQ19">
        <v>13.886799999999999</v>
      </c>
      <c r="AR19">
        <v>16.664899999999999</v>
      </c>
      <c r="AS19">
        <v>21.082000000000001</v>
      </c>
      <c r="AT19">
        <v>22.9939</v>
      </c>
      <c r="AU19">
        <v>27.005400000000002</v>
      </c>
      <c r="AV19">
        <v>6.7250100000000002</v>
      </c>
      <c r="AW19">
        <v>12.843500000000001</v>
      </c>
      <c r="AX19">
        <v>20.589600000000001</v>
      </c>
      <c r="AY19">
        <v>32.692500000000003</v>
      </c>
      <c r="AZ19">
        <v>17.544699999999999</v>
      </c>
      <c r="BA19">
        <v>15.1713</v>
      </c>
      <c r="BB19">
        <v>32.932299999999998</v>
      </c>
      <c r="BC19">
        <v>0.51248700000000003</v>
      </c>
      <c r="BD19">
        <v>0.28944300000000001</v>
      </c>
      <c r="BE19">
        <v>20.941800000000001</v>
      </c>
      <c r="BF19">
        <v>15.3613</v>
      </c>
      <c r="BG19">
        <v>21.08</v>
      </c>
      <c r="BH19">
        <v>19.0916</v>
      </c>
      <c r="BI19">
        <v>24.258700000000001</v>
      </c>
      <c r="BJ19">
        <v>25.4496</v>
      </c>
      <c r="BK19">
        <v>16.873699999999999</v>
      </c>
      <c r="BL19">
        <v>18.945599999999999</v>
      </c>
      <c r="BM19">
        <v>15.7835</v>
      </c>
      <c r="BN19">
        <v>23.625900000000001</v>
      </c>
      <c r="BO19">
        <v>22.1266</v>
      </c>
      <c r="BP19">
        <v>6.6052900000000001</v>
      </c>
      <c r="BQ19">
        <v>26.0565</v>
      </c>
      <c r="BR19">
        <v>0.33577699999999999</v>
      </c>
      <c r="BS19">
        <v>18.9955</v>
      </c>
      <c r="BT19">
        <v>2.8050299999999999</v>
      </c>
      <c r="BU19">
        <v>1.18706</v>
      </c>
      <c r="BV19">
        <v>33.478400000000001</v>
      </c>
      <c r="BW19">
        <v>12.627599999999999</v>
      </c>
      <c r="BX19">
        <v>30.187999999999999</v>
      </c>
      <c r="BY19">
        <v>4.7810499999999996</v>
      </c>
      <c r="BZ19">
        <v>26.55</v>
      </c>
      <c r="CA19">
        <v>0.17264499999999999</v>
      </c>
      <c r="CB19">
        <v>32.494399999999999</v>
      </c>
      <c r="CC19">
        <v>20.5442</v>
      </c>
      <c r="CD19">
        <v>0.39918799999999999</v>
      </c>
      <c r="CE19">
        <v>35.506700000000002</v>
      </c>
      <c r="CF19">
        <v>0.37645200000000001</v>
      </c>
      <c r="CG19">
        <v>6.5205000000000002</v>
      </c>
      <c r="CH19">
        <v>4.3085699999999996</v>
      </c>
      <c r="CI19">
        <v>26.734400000000001</v>
      </c>
      <c r="CJ19" s="19">
        <v>22.4679</v>
      </c>
      <c r="CK19" s="19">
        <v>10.1997</v>
      </c>
      <c r="CL19" s="19">
        <v>6.6223599999999996</v>
      </c>
      <c r="CM19" s="19">
        <v>30.122299999999999</v>
      </c>
      <c r="CN19" s="19">
        <v>0.34659699999999999</v>
      </c>
      <c r="CO19" s="19">
        <v>1.9502900000000001</v>
      </c>
      <c r="CP19" s="19">
        <v>0.50481799999999999</v>
      </c>
      <c r="CQ19" s="19">
        <v>0.452096</v>
      </c>
      <c r="CR19" s="19">
        <v>5.9537899999999997</v>
      </c>
      <c r="CS19" s="19">
        <v>24.1188</v>
      </c>
      <c r="CT19" s="19">
        <v>33.522199999999998</v>
      </c>
      <c r="CU19" s="19">
        <v>1.0988599999999999</v>
      </c>
      <c r="CV19">
        <v>19.8797</v>
      </c>
      <c r="CW19">
        <v>6.0514900000000003</v>
      </c>
      <c r="CX19">
        <v>18.492899999999999</v>
      </c>
      <c r="CY19">
        <v>0.166438</v>
      </c>
      <c r="CZ19">
        <v>13.4323</v>
      </c>
      <c r="DA19">
        <v>0.35557499999999997</v>
      </c>
      <c r="DB19">
        <v>26.366199999999999</v>
      </c>
      <c r="DC19">
        <v>19.6538</v>
      </c>
      <c r="DD19">
        <v>3.3450799999999998</v>
      </c>
      <c r="DE19">
        <v>2.9126799999999999</v>
      </c>
      <c r="DF19">
        <v>10.9549</v>
      </c>
      <c r="DG19">
        <v>0.115679</v>
      </c>
      <c r="DH19">
        <v>2.5237500000000002</v>
      </c>
      <c r="DI19">
        <v>10.661300000000001</v>
      </c>
      <c r="DJ19">
        <v>0.78278499999999995</v>
      </c>
      <c r="DK19">
        <v>15.7538</v>
      </c>
      <c r="DL19">
        <v>27.649699999999999</v>
      </c>
      <c r="DM19">
        <v>4.79596</v>
      </c>
      <c r="DN19">
        <v>0.50326499999999996</v>
      </c>
      <c r="DO19">
        <v>0.54176299999999999</v>
      </c>
      <c r="DP19">
        <v>4.2420600000000004</v>
      </c>
      <c r="DQ19">
        <v>7.7041899999999996</v>
      </c>
      <c r="DR19">
        <v>4.90212</v>
      </c>
      <c r="DS19">
        <v>5.7278799999999999</v>
      </c>
      <c r="DT19">
        <v>10.792299999999999</v>
      </c>
      <c r="DU19">
        <v>0.379525</v>
      </c>
      <c r="DV19">
        <v>19.09</v>
      </c>
      <c r="DW19">
        <v>20.311699999999998</v>
      </c>
      <c r="DX19">
        <v>25.133500000000002</v>
      </c>
      <c r="DY19">
        <v>12.565799999999999</v>
      </c>
      <c r="DZ19">
        <v>0.51632100000000003</v>
      </c>
      <c r="EA19">
        <v>24.321000000000002</v>
      </c>
      <c r="EB19">
        <v>25.539200000000001</v>
      </c>
      <c r="EC19">
        <v>0.46731400000000001</v>
      </c>
      <c r="ED19">
        <v>34.497199999999999</v>
      </c>
      <c r="EE19">
        <v>22.629300000000001</v>
      </c>
      <c r="EF19">
        <v>21.119</v>
      </c>
      <c r="EG19">
        <v>0.46099000000000001</v>
      </c>
      <c r="EH19">
        <v>0.20940500000000001</v>
      </c>
      <c r="EI19">
        <v>11.1051</v>
      </c>
      <c r="EJ19">
        <v>5.3219200000000004</v>
      </c>
      <c r="EK19">
        <v>14.2948</v>
      </c>
      <c r="EL19">
        <v>21.789200000000001</v>
      </c>
      <c r="EM19">
        <v>24.576799999999999</v>
      </c>
      <c r="EN19">
        <v>0.11468399999999999</v>
      </c>
      <c r="EO19">
        <v>0.19330900000000001</v>
      </c>
      <c r="EP19">
        <v>25.4175</v>
      </c>
      <c r="EQ19">
        <v>9.3180399999999999</v>
      </c>
      <c r="ER19">
        <v>7.0746200000000004</v>
      </c>
      <c r="ES19">
        <v>0.89939100000000005</v>
      </c>
      <c r="ET19">
        <v>3.92225</v>
      </c>
      <c r="EU19">
        <v>12.192600000000001</v>
      </c>
      <c r="EV19">
        <v>26.674199999999999</v>
      </c>
      <c r="EW19">
        <v>22.181000000000001</v>
      </c>
      <c r="EX19">
        <v>19.7654</v>
      </c>
      <c r="EY19">
        <v>0.110012</v>
      </c>
      <c r="EZ19">
        <v>4.2434200000000004</v>
      </c>
      <c r="FA19">
        <v>0.231965</v>
      </c>
      <c r="FB19">
        <v>9.9491599999999991</v>
      </c>
      <c r="FC19">
        <v>0.75838099999999997</v>
      </c>
      <c r="FD19">
        <v>8.5617900000000002</v>
      </c>
      <c r="FE19">
        <v>0.91359199999999996</v>
      </c>
      <c r="FF19">
        <v>16.040800000000001</v>
      </c>
      <c r="FG19">
        <v>0.87825600000000004</v>
      </c>
      <c r="FH19">
        <v>0.41625800000000002</v>
      </c>
      <c r="FI19">
        <v>9.7712900000000005</v>
      </c>
      <c r="FJ19">
        <v>0.21970200000000001</v>
      </c>
      <c r="FK19">
        <v>0.136881</v>
      </c>
      <c r="FL19">
        <v>22.912600000000001</v>
      </c>
      <c r="FM19">
        <v>5.9288299999999996</v>
      </c>
      <c r="FN19">
        <v>0.11543399999999999</v>
      </c>
      <c r="FO19">
        <v>20.4373</v>
      </c>
      <c r="FP19">
        <v>14.5177</v>
      </c>
      <c r="FQ19">
        <v>0.23966599999999999</v>
      </c>
      <c r="FR19">
        <v>28.392800000000001</v>
      </c>
      <c r="FS19">
        <v>17.715399999999999</v>
      </c>
      <c r="FT19">
        <v>17.323399999999999</v>
      </c>
      <c r="FU19">
        <v>23.919</v>
      </c>
      <c r="FV19">
        <v>28.5457</v>
      </c>
      <c r="FW19">
        <v>0.14286299999999999</v>
      </c>
    </row>
    <row r="20" spans="1:179" x14ac:dyDescent="0.3">
      <c r="A20" s="26"/>
      <c r="B20" s="8" t="s">
        <v>20</v>
      </c>
      <c r="C20">
        <v>12.2257</v>
      </c>
      <c r="D20">
        <v>23.57</v>
      </c>
      <c r="E20">
        <v>25.499600000000001</v>
      </c>
      <c r="F20">
        <v>14.830299999999999</v>
      </c>
      <c r="G20">
        <v>12.7263</v>
      </c>
      <c r="H20">
        <v>26.557500000000001</v>
      </c>
      <c r="I20">
        <v>5.4246600000000003</v>
      </c>
      <c r="J20">
        <v>24.212599999999998</v>
      </c>
      <c r="K20">
        <v>30.9663</v>
      </c>
      <c r="L20">
        <v>20.2073</v>
      </c>
      <c r="M20">
        <v>0.26018000000000002</v>
      </c>
      <c r="N20">
        <v>20.627400000000002</v>
      </c>
      <c r="O20">
        <v>0.53491</v>
      </c>
      <c r="P20">
        <v>24.151900000000001</v>
      </c>
      <c r="Q20">
        <v>20.361699999999999</v>
      </c>
      <c r="R20">
        <v>26.5609</v>
      </c>
      <c r="S20">
        <v>20.8918</v>
      </c>
      <c r="T20">
        <v>25.8413</v>
      </c>
      <c r="U20">
        <v>0.26799600000000001</v>
      </c>
      <c r="V20">
        <v>0.35766300000000001</v>
      </c>
      <c r="W20">
        <v>17.863900000000001</v>
      </c>
      <c r="X20">
        <v>10.4763</v>
      </c>
      <c r="Y20">
        <v>0.95305300000000004</v>
      </c>
      <c r="Z20">
        <v>37.705199999999998</v>
      </c>
      <c r="AA20">
        <v>3.8121100000000001</v>
      </c>
      <c r="AB20">
        <v>0.204926</v>
      </c>
      <c r="AC20">
        <v>25.243500000000001</v>
      </c>
      <c r="AD20">
        <v>0.112038</v>
      </c>
      <c r="AE20">
        <v>25.552700000000002</v>
      </c>
      <c r="AF20">
        <v>0.492116</v>
      </c>
      <c r="AG20">
        <v>23.9861</v>
      </c>
      <c r="AH20">
        <v>0.76940900000000001</v>
      </c>
      <c r="AI20">
        <v>0.30728699999999998</v>
      </c>
      <c r="AJ20">
        <v>0.10177600000000001</v>
      </c>
      <c r="AK20">
        <v>2.12365</v>
      </c>
      <c r="AL20">
        <v>0.44872600000000001</v>
      </c>
      <c r="AM20">
        <v>0.44120399999999999</v>
      </c>
      <c r="AN20">
        <v>8.7585300000000005E-2</v>
      </c>
      <c r="AO20">
        <v>9.7803299999999993</v>
      </c>
      <c r="AP20">
        <v>6.8045400000000003</v>
      </c>
      <c r="AQ20">
        <v>13.8558</v>
      </c>
      <c r="AR20">
        <v>18.2028</v>
      </c>
      <c r="AS20">
        <v>12.499700000000001</v>
      </c>
      <c r="AT20">
        <v>13.076599999999999</v>
      </c>
      <c r="AU20">
        <v>0.18224000000000001</v>
      </c>
      <c r="AV20">
        <v>5.03165</v>
      </c>
      <c r="AW20">
        <v>2.88727</v>
      </c>
      <c r="AX20">
        <v>1.1776199999999999</v>
      </c>
      <c r="AY20">
        <v>0.20324700000000001</v>
      </c>
      <c r="AZ20">
        <v>12.8872</v>
      </c>
      <c r="BA20">
        <v>14.5999</v>
      </c>
      <c r="BB20">
        <v>4.1090600000000004</v>
      </c>
      <c r="BC20">
        <v>0.57368600000000003</v>
      </c>
      <c r="BD20">
        <v>9.0545600000000004</v>
      </c>
      <c r="BE20">
        <v>19.104900000000001</v>
      </c>
      <c r="BF20">
        <v>24.485399999999998</v>
      </c>
      <c r="BG20">
        <v>14.062900000000001</v>
      </c>
      <c r="BH20">
        <v>0.50614999999999999</v>
      </c>
      <c r="BI20">
        <v>31.078299999999999</v>
      </c>
      <c r="BJ20">
        <v>25.529900000000001</v>
      </c>
      <c r="BK20">
        <v>12.0472</v>
      </c>
      <c r="BL20">
        <v>15.8789</v>
      </c>
      <c r="BM20">
        <v>10.0383</v>
      </c>
      <c r="BN20">
        <v>20.4679</v>
      </c>
      <c r="BO20">
        <v>16.1556</v>
      </c>
      <c r="BP20">
        <v>0.22594400000000001</v>
      </c>
      <c r="BQ20">
        <v>20.415299999999998</v>
      </c>
      <c r="BR20">
        <v>2.9552800000000001</v>
      </c>
      <c r="BS20">
        <v>0.38409100000000002</v>
      </c>
      <c r="BT20">
        <v>4.5332800000000004</v>
      </c>
      <c r="BU20">
        <v>0.38810899999999998</v>
      </c>
      <c r="BV20">
        <v>34.659100000000002</v>
      </c>
      <c r="BW20">
        <v>14.1904</v>
      </c>
      <c r="BX20">
        <v>24.9161</v>
      </c>
      <c r="BY20">
        <v>3.7279399999999998</v>
      </c>
      <c r="BZ20">
        <v>25.025700000000001</v>
      </c>
      <c r="CA20">
        <v>14.048400000000001</v>
      </c>
      <c r="CB20">
        <v>24.477799999999998</v>
      </c>
      <c r="CC20">
        <v>19.1402</v>
      </c>
      <c r="CD20">
        <v>20.124199999999998</v>
      </c>
      <c r="CE20">
        <v>25.283100000000001</v>
      </c>
      <c r="CF20">
        <v>30.251899999999999</v>
      </c>
      <c r="CG20">
        <v>12.102600000000001</v>
      </c>
      <c r="CH20">
        <v>3.0846800000000001</v>
      </c>
      <c r="CI20">
        <v>15.3726</v>
      </c>
      <c r="CJ20" s="19">
        <v>3.0594000000000001</v>
      </c>
      <c r="CK20" s="19">
        <v>3.28308</v>
      </c>
      <c r="CL20" s="19">
        <v>6.8489800000000001</v>
      </c>
      <c r="CM20" s="19">
        <v>0.52949000000000002</v>
      </c>
      <c r="CN20" s="19">
        <v>0.48243399999999997</v>
      </c>
      <c r="CO20" s="19">
        <v>41.876399999999997</v>
      </c>
      <c r="CP20" s="19">
        <v>0.48593999999999998</v>
      </c>
      <c r="CQ20" s="19">
        <v>5.4291200000000002</v>
      </c>
      <c r="CR20" s="19">
        <v>2.25238</v>
      </c>
      <c r="CS20" s="19">
        <v>30.8001</v>
      </c>
      <c r="CT20" s="19">
        <v>18.512599999999999</v>
      </c>
      <c r="CU20" s="19">
        <v>0.56409399999999998</v>
      </c>
      <c r="CV20">
        <v>25.1343</v>
      </c>
      <c r="CW20">
        <v>28.122299999999999</v>
      </c>
      <c r="CX20">
        <v>21.068999999999999</v>
      </c>
      <c r="CY20">
        <v>0.119953</v>
      </c>
      <c r="CZ20">
        <v>9.7412299999999998</v>
      </c>
      <c r="DA20">
        <v>0.186247</v>
      </c>
      <c r="DB20">
        <v>22.027799999999999</v>
      </c>
      <c r="DC20">
        <v>20.104500000000002</v>
      </c>
      <c r="DD20">
        <v>0.15223300000000001</v>
      </c>
      <c r="DE20">
        <v>20.688199999999998</v>
      </c>
      <c r="DF20">
        <v>3.2668499999999998</v>
      </c>
      <c r="DG20">
        <v>0.12093</v>
      </c>
      <c r="DH20">
        <v>2.7586499999999998</v>
      </c>
      <c r="DI20">
        <v>0.208035</v>
      </c>
      <c r="DJ20">
        <v>12.265000000000001</v>
      </c>
      <c r="DK20">
        <v>34.688400000000001</v>
      </c>
      <c r="DL20">
        <v>2.1160100000000002</v>
      </c>
      <c r="DM20">
        <v>9.0980299999999996</v>
      </c>
      <c r="DN20">
        <v>0.18863199999999999</v>
      </c>
      <c r="DO20">
        <v>0.29857099999999998</v>
      </c>
      <c r="DP20">
        <v>14.164</v>
      </c>
      <c r="DQ20">
        <v>8.3816600000000001</v>
      </c>
      <c r="DR20">
        <v>3.9784899999999999</v>
      </c>
      <c r="DS20">
        <v>7.6410400000000003</v>
      </c>
      <c r="DT20">
        <v>5.8039500000000004</v>
      </c>
      <c r="DU20">
        <v>0.26445000000000002</v>
      </c>
      <c r="DV20">
        <v>17.8</v>
      </c>
      <c r="DW20">
        <v>12.633800000000001</v>
      </c>
      <c r="DX20">
        <v>32.411499999999997</v>
      </c>
      <c r="DY20">
        <v>13.445399999999999</v>
      </c>
      <c r="DZ20">
        <v>7.9676499999999999</v>
      </c>
      <c r="EA20">
        <v>13.744199999999999</v>
      </c>
      <c r="EB20">
        <v>18.005800000000001</v>
      </c>
      <c r="EC20">
        <v>0.32830599999999999</v>
      </c>
      <c r="ED20">
        <v>10.4262</v>
      </c>
      <c r="EE20">
        <v>25.4984</v>
      </c>
      <c r="EF20">
        <v>17.649999999999999</v>
      </c>
      <c r="EG20">
        <v>6.8078799999999999</v>
      </c>
      <c r="EH20">
        <v>0.18123300000000001</v>
      </c>
      <c r="EI20">
        <v>10.653</v>
      </c>
      <c r="EJ20">
        <v>8.7695600000000002</v>
      </c>
      <c r="EK20">
        <v>11.7094</v>
      </c>
      <c r="EL20">
        <v>19.748799999999999</v>
      </c>
      <c r="EM20">
        <v>25.129100000000001</v>
      </c>
      <c r="EN20">
        <v>0.13070799999999999</v>
      </c>
      <c r="EO20">
        <v>0.199873</v>
      </c>
      <c r="EP20">
        <v>26.338899999999999</v>
      </c>
      <c r="EQ20">
        <v>2.1838199999999999</v>
      </c>
      <c r="ER20">
        <v>15.118600000000001</v>
      </c>
      <c r="ES20">
        <v>0.30959199999999998</v>
      </c>
      <c r="ET20">
        <v>6.2663599999999997</v>
      </c>
      <c r="EU20">
        <v>4.1558400000000004</v>
      </c>
      <c r="EV20">
        <v>15.638999999999999</v>
      </c>
      <c r="EW20">
        <v>4.36355</v>
      </c>
      <c r="EX20">
        <v>0.16728000000000001</v>
      </c>
      <c r="EY20">
        <v>2.8175400000000002</v>
      </c>
      <c r="EZ20">
        <v>7.2180600000000004</v>
      </c>
      <c r="FA20">
        <v>2.4204300000000001</v>
      </c>
      <c r="FB20">
        <v>5.7180999999999997</v>
      </c>
      <c r="FC20">
        <v>19.9938</v>
      </c>
      <c r="FD20">
        <v>5.3641399999999999</v>
      </c>
      <c r="FE20">
        <v>9.9747900000000005</v>
      </c>
      <c r="FF20">
        <v>0.20873800000000001</v>
      </c>
      <c r="FG20">
        <v>17.166699999999999</v>
      </c>
      <c r="FH20">
        <v>12.3599</v>
      </c>
      <c r="FI20">
        <v>8.5304099999999998</v>
      </c>
      <c r="FJ20">
        <v>3.39493</v>
      </c>
      <c r="FK20">
        <v>20.299600000000002</v>
      </c>
      <c r="FL20">
        <v>19.765799999999999</v>
      </c>
      <c r="FM20">
        <v>20.216699999999999</v>
      </c>
      <c r="FN20">
        <v>9.1195899999999996E-2</v>
      </c>
      <c r="FO20">
        <v>3.9226000000000001</v>
      </c>
      <c r="FP20">
        <v>11.895200000000001</v>
      </c>
      <c r="FQ20">
        <v>0.98301799999999995</v>
      </c>
      <c r="FR20">
        <v>28.587599999999998</v>
      </c>
      <c r="FS20">
        <v>17.1614</v>
      </c>
      <c r="FT20">
        <v>0.82539700000000005</v>
      </c>
      <c r="FU20">
        <v>32.171500000000002</v>
      </c>
      <c r="FV20">
        <v>24.253</v>
      </c>
      <c r="FW20">
        <v>1.7838700000000001</v>
      </c>
    </row>
    <row r="21" spans="1:179" x14ac:dyDescent="0.3">
      <c r="A21" s="26"/>
      <c r="B21" s="8" t="s">
        <v>21</v>
      </c>
      <c r="C21">
        <v>9.3189499999999992</v>
      </c>
      <c r="D21">
        <v>9.0244199999999992</v>
      </c>
      <c r="E21">
        <v>32.032699999999998</v>
      </c>
      <c r="F21">
        <v>12.025</v>
      </c>
      <c r="G21">
        <v>11.04</v>
      </c>
      <c r="H21">
        <v>47.771299999999997</v>
      </c>
      <c r="I21">
        <v>4.4087899999999998</v>
      </c>
      <c r="J21">
        <v>19.270600000000002</v>
      </c>
      <c r="K21">
        <v>0.34583399999999997</v>
      </c>
      <c r="L21">
        <v>16.3719</v>
      </c>
      <c r="M21">
        <v>33.180799999999998</v>
      </c>
      <c r="N21">
        <v>0.89844599999999997</v>
      </c>
      <c r="O21">
        <v>24.039200000000001</v>
      </c>
      <c r="P21">
        <v>0.52585700000000002</v>
      </c>
      <c r="Q21">
        <v>27.726800000000001</v>
      </c>
      <c r="R21">
        <v>4.28531</v>
      </c>
      <c r="S21">
        <v>30.392600000000002</v>
      </c>
      <c r="T21">
        <v>5.3005699999999996</v>
      </c>
      <c r="U21">
        <v>22.751000000000001</v>
      </c>
      <c r="V21">
        <v>1.89649</v>
      </c>
      <c r="W21">
        <v>10.6586</v>
      </c>
      <c r="X21">
        <v>15.936400000000001</v>
      </c>
      <c r="Y21">
        <v>0.454905</v>
      </c>
      <c r="Z21">
        <v>5.5285700000000002</v>
      </c>
      <c r="AA21">
        <v>29.908899999999999</v>
      </c>
      <c r="AB21">
        <v>0.180398</v>
      </c>
      <c r="AC21">
        <v>26.861799999999999</v>
      </c>
      <c r="AD21">
        <v>0.12117700000000001</v>
      </c>
      <c r="AE21">
        <v>0.207178</v>
      </c>
      <c r="AF21">
        <v>0.43457899999999999</v>
      </c>
      <c r="AG21">
        <v>24.460599999999999</v>
      </c>
      <c r="AH21">
        <v>0.192079</v>
      </c>
      <c r="AI21">
        <v>0.193825</v>
      </c>
      <c r="AJ21">
        <v>0.143257</v>
      </c>
      <c r="AK21">
        <v>7.5157100000000003</v>
      </c>
      <c r="AL21">
        <v>0.42323300000000003</v>
      </c>
      <c r="AM21">
        <v>0.53536700000000004</v>
      </c>
      <c r="AN21">
        <v>0.122415</v>
      </c>
      <c r="AO21">
        <v>4.2762399999999996</v>
      </c>
      <c r="AP21">
        <v>11.028</v>
      </c>
      <c r="AQ21">
        <v>5.72682</v>
      </c>
      <c r="AR21">
        <v>16.085899999999999</v>
      </c>
      <c r="AS21">
        <v>10.8682</v>
      </c>
      <c r="AT21">
        <v>19.218</v>
      </c>
      <c r="AU21">
        <v>0.42832999999999999</v>
      </c>
      <c r="AV21">
        <v>16.180599999999998</v>
      </c>
      <c r="AW21">
        <v>13.5463</v>
      </c>
      <c r="AX21">
        <v>0.612514</v>
      </c>
      <c r="AY21">
        <v>31.950900000000001</v>
      </c>
      <c r="AZ21">
        <v>8.5534800000000004</v>
      </c>
      <c r="BA21">
        <v>7.72837</v>
      </c>
      <c r="BB21">
        <v>0.52610199999999996</v>
      </c>
      <c r="BC21">
        <v>0.92982600000000004</v>
      </c>
      <c r="BD21">
        <v>0.34673799999999999</v>
      </c>
      <c r="BE21">
        <v>14.9397</v>
      </c>
      <c r="BF21">
        <v>19.079699999999999</v>
      </c>
      <c r="BG21">
        <v>0.96364899999999998</v>
      </c>
      <c r="BH21">
        <v>3.3082799999999999</v>
      </c>
      <c r="BI21">
        <v>34.413800000000002</v>
      </c>
      <c r="BJ21">
        <v>24.556799999999999</v>
      </c>
      <c r="BK21">
        <v>5.4390799999999997</v>
      </c>
      <c r="BL21">
        <v>31.215900000000001</v>
      </c>
      <c r="BM21">
        <v>24.3916</v>
      </c>
      <c r="BN21">
        <v>13.669600000000001</v>
      </c>
      <c r="BO21">
        <v>29.302099999999999</v>
      </c>
      <c r="BP21">
        <v>18.808700000000002</v>
      </c>
      <c r="BQ21">
        <v>14.1938</v>
      </c>
      <c r="BR21">
        <v>4.2214999999999998</v>
      </c>
      <c r="BS21">
        <v>0.86093200000000003</v>
      </c>
      <c r="BT21">
        <v>14.447100000000001</v>
      </c>
      <c r="BU21">
        <v>16.2591</v>
      </c>
      <c r="BV21">
        <v>33.389800000000001</v>
      </c>
      <c r="BW21">
        <v>0.74168299999999998</v>
      </c>
      <c r="BX21">
        <v>36.446100000000001</v>
      </c>
      <c r="BY21">
        <v>4.0884200000000002</v>
      </c>
      <c r="BZ21">
        <v>17.164000000000001</v>
      </c>
      <c r="CA21">
        <v>0.11665</v>
      </c>
      <c r="CB21">
        <v>25.645399999999999</v>
      </c>
      <c r="CC21">
        <v>25.309000000000001</v>
      </c>
      <c r="CD21">
        <v>22.928000000000001</v>
      </c>
      <c r="CE21">
        <v>3.0873900000000001</v>
      </c>
      <c r="CF21">
        <v>31.4452</v>
      </c>
      <c r="CG21">
        <v>6.9494899999999999</v>
      </c>
      <c r="CH21">
        <v>3.29081</v>
      </c>
      <c r="CI21">
        <v>23.546900000000001</v>
      </c>
      <c r="CJ21" s="19">
        <v>9.2692300000000003</v>
      </c>
      <c r="CK21" s="19">
        <v>4.1887400000000001</v>
      </c>
      <c r="CL21" s="19">
        <v>7.4176599999999997</v>
      </c>
      <c r="CM21" s="19">
        <v>7.5608899999999997</v>
      </c>
      <c r="CN21" s="19">
        <v>14.5672</v>
      </c>
      <c r="CO21" s="19">
        <v>4.4431700000000003</v>
      </c>
      <c r="CP21" s="19">
        <v>0.21809799999999999</v>
      </c>
      <c r="CQ21" s="19">
        <v>25.756799999999998</v>
      </c>
      <c r="CR21" s="19">
        <v>9.3952899999999993</v>
      </c>
      <c r="CS21" s="19">
        <v>31.696300000000001</v>
      </c>
      <c r="CT21" s="19">
        <v>0.43312299999999998</v>
      </c>
      <c r="CU21" s="19">
        <v>7.7186000000000003</v>
      </c>
      <c r="CV21">
        <v>22.895199999999999</v>
      </c>
      <c r="CW21">
        <v>2.3958300000000001</v>
      </c>
      <c r="CX21">
        <v>21.935600000000001</v>
      </c>
      <c r="CY21">
        <v>0.13763400000000001</v>
      </c>
      <c r="CZ21">
        <v>20.8873</v>
      </c>
      <c r="DA21">
        <v>23.085599999999999</v>
      </c>
      <c r="DB21">
        <v>22.803699999999999</v>
      </c>
      <c r="DC21">
        <v>19.185300000000002</v>
      </c>
      <c r="DD21">
        <v>0.13833000000000001</v>
      </c>
      <c r="DE21">
        <v>2.6629399999999999</v>
      </c>
      <c r="DF21">
        <v>11.447699999999999</v>
      </c>
      <c r="DG21">
        <v>12.809100000000001</v>
      </c>
      <c r="DH21">
        <v>15.348800000000001</v>
      </c>
      <c r="DI21">
        <v>0.269204</v>
      </c>
      <c r="DJ21">
        <v>19.0443</v>
      </c>
      <c r="DK21">
        <v>0.43568499999999999</v>
      </c>
      <c r="DL21">
        <v>27.956099999999999</v>
      </c>
      <c r="DM21">
        <v>14.3299</v>
      </c>
      <c r="DN21">
        <v>34.889699999999998</v>
      </c>
      <c r="DO21">
        <v>0.27930700000000003</v>
      </c>
      <c r="DP21">
        <v>16.640999999999998</v>
      </c>
      <c r="DQ21">
        <v>15.642099999999999</v>
      </c>
      <c r="DR21">
        <v>6.8931500000000003</v>
      </c>
      <c r="DS21">
        <v>21.621300000000002</v>
      </c>
      <c r="DT21">
        <v>6.3757400000000004</v>
      </c>
      <c r="DU21">
        <v>0.40391199999999999</v>
      </c>
      <c r="DV21">
        <v>15.042</v>
      </c>
      <c r="DW21">
        <v>7.4307400000000001</v>
      </c>
      <c r="DX21">
        <v>26.647300000000001</v>
      </c>
      <c r="DY21">
        <v>11.1045</v>
      </c>
      <c r="DZ21">
        <v>14.3256</v>
      </c>
      <c r="EA21">
        <v>18.6663</v>
      </c>
      <c r="EB21">
        <v>14.8154</v>
      </c>
      <c r="EC21">
        <v>0.45724300000000001</v>
      </c>
      <c r="ED21">
        <v>14.641500000000001</v>
      </c>
      <c r="EE21">
        <v>2.5963500000000002</v>
      </c>
      <c r="EF21">
        <v>8.73231</v>
      </c>
      <c r="EG21">
        <v>5.8693499999999998</v>
      </c>
      <c r="EH21">
        <v>0.152036</v>
      </c>
      <c r="EI21">
        <v>9.8564699999999998</v>
      </c>
      <c r="EJ21">
        <v>10.721500000000001</v>
      </c>
      <c r="EK21">
        <v>13.4368</v>
      </c>
      <c r="EL21">
        <v>16.275200000000002</v>
      </c>
      <c r="EM21">
        <v>17.180599999999998</v>
      </c>
      <c r="EN21">
        <v>0.50921400000000006</v>
      </c>
      <c r="EO21">
        <v>31.620100000000001</v>
      </c>
      <c r="EP21">
        <v>2.8761999999999999</v>
      </c>
      <c r="EQ21">
        <v>6.8843800000000002</v>
      </c>
      <c r="ER21">
        <v>0.24961</v>
      </c>
      <c r="ES21">
        <v>5.0933099999999998</v>
      </c>
      <c r="ET21">
        <v>7.7231500000000004</v>
      </c>
      <c r="EU21">
        <v>16.645499999999998</v>
      </c>
      <c r="EV21">
        <v>9.1873299999999993</v>
      </c>
      <c r="EW21">
        <v>0.38171699999999997</v>
      </c>
      <c r="EX21">
        <v>0.27201399999999998</v>
      </c>
      <c r="EY21">
        <v>1.92746</v>
      </c>
      <c r="EZ21">
        <v>14.6198</v>
      </c>
      <c r="FA21">
        <v>4.2222400000000002</v>
      </c>
      <c r="FB21">
        <v>6.3350799999999996</v>
      </c>
      <c r="FC21">
        <v>18.979900000000001</v>
      </c>
      <c r="FD21">
        <v>0.16572500000000001</v>
      </c>
      <c r="FE21">
        <v>11.362500000000001</v>
      </c>
      <c r="FF21">
        <v>32.370100000000001</v>
      </c>
      <c r="FG21">
        <v>17.225100000000001</v>
      </c>
      <c r="FH21">
        <v>7.1275399999999998</v>
      </c>
      <c r="FI21">
        <v>12.3611</v>
      </c>
      <c r="FJ21">
        <v>0.16808799999999999</v>
      </c>
      <c r="FK21">
        <v>0.11119999999999999</v>
      </c>
      <c r="FL21">
        <v>0.295543</v>
      </c>
      <c r="FM21">
        <v>31.554099999999998</v>
      </c>
      <c r="FN21">
        <v>9.64999E-2</v>
      </c>
      <c r="FO21">
        <v>2.9323999999999999</v>
      </c>
      <c r="FP21">
        <v>15.092000000000001</v>
      </c>
      <c r="FQ21">
        <v>1.04349</v>
      </c>
      <c r="FR21">
        <v>16.599</v>
      </c>
      <c r="FS21">
        <v>2.1971500000000002</v>
      </c>
      <c r="FT21">
        <v>0.328123</v>
      </c>
      <c r="FU21">
        <v>2.1638000000000002</v>
      </c>
      <c r="FV21">
        <v>20.233499999999999</v>
      </c>
      <c r="FW21">
        <v>0.78677600000000003</v>
      </c>
    </row>
    <row r="22" spans="1:179" x14ac:dyDescent="0.3">
      <c r="A22" s="26"/>
      <c r="B22" s="8" t="s">
        <v>22</v>
      </c>
      <c r="C22">
        <v>3.4401799999999998</v>
      </c>
      <c r="D22">
        <v>6.8445499999999999</v>
      </c>
      <c r="E22">
        <v>37.596899999999998</v>
      </c>
      <c r="F22">
        <v>19.9892</v>
      </c>
      <c r="G22">
        <v>9.39377</v>
      </c>
      <c r="H22">
        <v>40.915399999999998</v>
      </c>
      <c r="I22">
        <v>22.101500000000001</v>
      </c>
      <c r="J22">
        <v>17.5105</v>
      </c>
      <c r="K22">
        <v>0.31191999999999998</v>
      </c>
      <c r="L22">
        <v>15.289899999999999</v>
      </c>
      <c r="M22">
        <v>22.059899999999999</v>
      </c>
      <c r="N22">
        <v>0.41366999999999998</v>
      </c>
      <c r="O22">
        <v>27.431100000000001</v>
      </c>
      <c r="P22">
        <v>1.9480200000000001</v>
      </c>
      <c r="Q22">
        <v>17.877199999999998</v>
      </c>
      <c r="R22">
        <v>24.484999999999999</v>
      </c>
      <c r="S22">
        <v>22.140699999999999</v>
      </c>
      <c r="T22">
        <v>24.148399999999999</v>
      </c>
      <c r="U22">
        <v>18.849499999999999</v>
      </c>
      <c r="V22">
        <v>24.284500000000001</v>
      </c>
      <c r="W22">
        <v>11.1432</v>
      </c>
      <c r="X22">
        <v>19.180299999999999</v>
      </c>
      <c r="Y22">
        <v>0.39233299999999999</v>
      </c>
      <c r="Z22">
        <v>3.3532799999999998</v>
      </c>
      <c r="AA22">
        <v>34.097900000000003</v>
      </c>
      <c r="AB22">
        <v>0.30571799999999999</v>
      </c>
      <c r="AC22">
        <v>11.6837</v>
      </c>
      <c r="AD22">
        <v>18.923300000000001</v>
      </c>
      <c r="AE22">
        <v>20.865600000000001</v>
      </c>
      <c r="AF22">
        <v>2.76762</v>
      </c>
      <c r="AG22">
        <v>5.8661000000000003</v>
      </c>
      <c r="AH22">
        <v>0.19742599999999999</v>
      </c>
      <c r="AI22">
        <v>0.12631400000000001</v>
      </c>
      <c r="AJ22">
        <v>0.15892500000000001</v>
      </c>
      <c r="AK22">
        <v>0.33349099999999998</v>
      </c>
      <c r="AL22">
        <v>0.52410400000000001</v>
      </c>
      <c r="AM22">
        <v>5.3750999999999998</v>
      </c>
      <c r="AN22">
        <v>9.6841200000000002E-2</v>
      </c>
      <c r="AO22">
        <v>11.0189</v>
      </c>
      <c r="AP22">
        <v>10.1972</v>
      </c>
      <c r="AQ22">
        <v>13.5886</v>
      </c>
      <c r="AR22">
        <v>26.3521</v>
      </c>
      <c r="AS22">
        <v>18.242699999999999</v>
      </c>
      <c r="AT22">
        <v>16.197900000000001</v>
      </c>
      <c r="AU22">
        <v>0.78218500000000002</v>
      </c>
      <c r="AV22">
        <v>17.638100000000001</v>
      </c>
      <c r="AW22">
        <v>13.0671</v>
      </c>
      <c r="AX22">
        <v>26.789200000000001</v>
      </c>
      <c r="AY22">
        <v>16.372699999999998</v>
      </c>
      <c r="AZ22">
        <v>8.2866700000000009</v>
      </c>
      <c r="BA22">
        <v>11.643599999999999</v>
      </c>
      <c r="BB22">
        <v>0.75429000000000002</v>
      </c>
      <c r="BC22">
        <v>0.62555700000000003</v>
      </c>
      <c r="BD22">
        <v>34.221200000000003</v>
      </c>
      <c r="BE22">
        <v>17.357600000000001</v>
      </c>
      <c r="BF22">
        <v>25.014500000000002</v>
      </c>
      <c r="BG22">
        <v>20.734500000000001</v>
      </c>
      <c r="BH22">
        <v>10.178100000000001</v>
      </c>
      <c r="BI22">
        <v>45.4283</v>
      </c>
      <c r="BJ22">
        <v>23.756799999999998</v>
      </c>
      <c r="BK22">
        <v>5.7744400000000002</v>
      </c>
      <c r="BL22">
        <v>29.0246</v>
      </c>
      <c r="BM22">
        <v>16.1587</v>
      </c>
      <c r="BN22">
        <v>16.1736</v>
      </c>
      <c r="BO22">
        <v>24.1279</v>
      </c>
      <c r="BP22">
        <v>0.29713800000000001</v>
      </c>
      <c r="BQ22">
        <v>27.838699999999999</v>
      </c>
      <c r="BR22">
        <v>4.7393299999999998</v>
      </c>
      <c r="BS22">
        <v>0.459594</v>
      </c>
      <c r="BT22">
        <v>6.7885600000000004</v>
      </c>
      <c r="BU22">
        <v>19.3932</v>
      </c>
      <c r="BV22">
        <v>31.668299999999999</v>
      </c>
      <c r="BW22">
        <v>15.405200000000001</v>
      </c>
      <c r="BX22">
        <v>24.386600000000001</v>
      </c>
      <c r="BY22">
        <v>3.0995499999999998</v>
      </c>
      <c r="BZ22">
        <v>8.9750099999999993</v>
      </c>
      <c r="CA22">
        <v>6.2594200000000004</v>
      </c>
      <c r="CB22">
        <v>16.306799999999999</v>
      </c>
      <c r="CC22">
        <v>28.883800000000001</v>
      </c>
      <c r="CD22">
        <v>27.333600000000001</v>
      </c>
      <c r="CE22">
        <v>6.9910300000000003</v>
      </c>
      <c r="CF22">
        <v>18.786999999999999</v>
      </c>
      <c r="CG22">
        <v>4.7647000000000004</v>
      </c>
      <c r="CH22">
        <v>8.97898</v>
      </c>
      <c r="CI22">
        <v>23.638400000000001</v>
      </c>
      <c r="CJ22" s="19">
        <v>5.6594899999999999</v>
      </c>
      <c r="CK22" s="19">
        <v>9.3823399999999992</v>
      </c>
      <c r="CL22" s="19">
        <v>11.921799999999999</v>
      </c>
      <c r="CM22" s="19">
        <v>5.1589400000000003</v>
      </c>
      <c r="CN22" s="19">
        <v>0.842588</v>
      </c>
      <c r="CO22" s="19">
        <v>0.86502000000000001</v>
      </c>
      <c r="CP22" s="19">
        <v>0.26297199999999998</v>
      </c>
      <c r="CQ22" s="19">
        <v>15.3812</v>
      </c>
      <c r="CR22" s="19">
        <v>3.3822700000000001</v>
      </c>
      <c r="CS22" s="19">
        <v>21.4129</v>
      </c>
      <c r="CT22" s="19">
        <v>11.019500000000001</v>
      </c>
      <c r="CU22" s="19">
        <v>0.82862100000000005</v>
      </c>
      <c r="CV22">
        <v>29.9191</v>
      </c>
      <c r="CW22">
        <v>4.5907400000000003</v>
      </c>
      <c r="CX22">
        <v>22.482500000000002</v>
      </c>
      <c r="CY22">
        <v>0.146809</v>
      </c>
      <c r="CZ22">
        <v>16.620799999999999</v>
      </c>
      <c r="DA22">
        <v>0.19736600000000001</v>
      </c>
      <c r="DB22">
        <v>21.7883</v>
      </c>
      <c r="DC22">
        <v>6.3935399999999998</v>
      </c>
      <c r="DD22">
        <v>0.20415700000000001</v>
      </c>
      <c r="DE22">
        <v>4.6380499999999998</v>
      </c>
      <c r="DF22">
        <v>9.2648200000000003</v>
      </c>
      <c r="DG22">
        <v>11.5459</v>
      </c>
      <c r="DH22">
        <v>12.5383</v>
      </c>
      <c r="DI22">
        <v>3.95059</v>
      </c>
      <c r="DJ22">
        <v>10.1836</v>
      </c>
      <c r="DK22">
        <v>0.68164000000000002</v>
      </c>
      <c r="DL22">
        <v>16.113800000000001</v>
      </c>
      <c r="DM22">
        <v>11.4069</v>
      </c>
      <c r="DN22">
        <v>0.110288</v>
      </c>
      <c r="DO22">
        <v>0.205481</v>
      </c>
      <c r="DP22">
        <v>14.347300000000001</v>
      </c>
      <c r="DQ22">
        <v>9.8773099999999996</v>
      </c>
      <c r="DR22">
        <v>15.3207</v>
      </c>
      <c r="DS22">
        <v>14.5045</v>
      </c>
      <c r="DT22">
        <v>6.6144800000000004</v>
      </c>
      <c r="DU22">
        <v>0.40623100000000001</v>
      </c>
      <c r="DV22">
        <v>8.9957799999999999</v>
      </c>
      <c r="DW22">
        <v>7.3600899999999996</v>
      </c>
      <c r="DX22">
        <v>17.489599999999999</v>
      </c>
      <c r="DY22">
        <v>21.587700000000002</v>
      </c>
      <c r="DZ22">
        <v>3.9142000000000001</v>
      </c>
      <c r="EA22">
        <v>14.6334</v>
      </c>
      <c r="EB22">
        <v>6.7225700000000002</v>
      </c>
      <c r="EC22">
        <v>0.339584</v>
      </c>
      <c r="ED22">
        <v>19.620100000000001</v>
      </c>
      <c r="EE22">
        <v>4.19815</v>
      </c>
      <c r="EF22">
        <v>2.7222499999999998</v>
      </c>
      <c r="EG22">
        <v>5.37852</v>
      </c>
      <c r="EH22">
        <v>0.145145</v>
      </c>
      <c r="EI22">
        <v>8.6621799999999993</v>
      </c>
      <c r="EJ22">
        <v>11.8363</v>
      </c>
      <c r="EK22">
        <v>13.170299999999999</v>
      </c>
      <c r="EL22">
        <v>8.2765199999999997</v>
      </c>
      <c r="EM22">
        <v>26.2925</v>
      </c>
      <c r="EN22">
        <v>0.67811299999999997</v>
      </c>
      <c r="EO22">
        <v>5.59084</v>
      </c>
      <c r="EP22">
        <v>30.171900000000001</v>
      </c>
      <c r="EQ22">
        <v>8.4247800000000002</v>
      </c>
      <c r="ER22">
        <v>3.1552600000000002</v>
      </c>
      <c r="ES22">
        <v>1.0264599999999999</v>
      </c>
      <c r="ET22">
        <v>8.6128300000000007</v>
      </c>
      <c r="EU22">
        <v>4.0781200000000002</v>
      </c>
      <c r="EV22">
        <v>10.408799999999999</v>
      </c>
      <c r="EW22">
        <v>0.13317100000000001</v>
      </c>
      <c r="EX22">
        <v>13.3582</v>
      </c>
      <c r="EY22">
        <v>13.8482</v>
      </c>
      <c r="EZ22">
        <v>4.4484899999999996</v>
      </c>
      <c r="FA22">
        <v>7.4478999999999997</v>
      </c>
      <c r="FB22">
        <v>18.636600000000001</v>
      </c>
      <c r="FC22">
        <v>9.2165300000000006E-2</v>
      </c>
      <c r="FD22">
        <v>0.83299400000000001</v>
      </c>
      <c r="FE22">
        <v>10.3581</v>
      </c>
      <c r="FF22">
        <v>15.7271</v>
      </c>
      <c r="FG22">
        <v>19.145600000000002</v>
      </c>
      <c r="FH22">
        <v>6.4407699999999997</v>
      </c>
      <c r="FI22">
        <v>9.0117200000000004</v>
      </c>
      <c r="FJ22">
        <v>1.4074599999999999</v>
      </c>
      <c r="FK22">
        <v>16.701899999999998</v>
      </c>
      <c r="FL22">
        <v>11.7067</v>
      </c>
      <c r="FM22">
        <v>0.64568800000000004</v>
      </c>
      <c r="FN22">
        <v>0.26338600000000001</v>
      </c>
      <c r="FO22">
        <v>11.218999999999999</v>
      </c>
      <c r="FP22">
        <v>14.1653</v>
      </c>
      <c r="FQ22">
        <v>19.081099999999999</v>
      </c>
      <c r="FR22">
        <v>8.1775699999999993</v>
      </c>
      <c r="FS22">
        <v>2.1537600000000001</v>
      </c>
      <c r="FT22">
        <v>1.14544</v>
      </c>
      <c r="FU22">
        <v>0.22531699999999999</v>
      </c>
      <c r="FV22">
        <v>9.4960000000000004</v>
      </c>
      <c r="FW22">
        <v>0.308612</v>
      </c>
    </row>
    <row r="23" spans="1:179" x14ac:dyDescent="0.3">
      <c r="A23" s="26"/>
      <c r="B23" s="8" t="s">
        <v>23</v>
      </c>
      <c r="C23">
        <v>1.5658700000000001</v>
      </c>
      <c r="D23">
        <v>12.0288</v>
      </c>
      <c r="E23">
        <v>27.9939</v>
      </c>
      <c r="F23">
        <v>15.589700000000001</v>
      </c>
      <c r="G23">
        <v>8.5326900000000006</v>
      </c>
      <c r="H23">
        <v>28.962199999999999</v>
      </c>
      <c r="I23">
        <v>28.822199999999999</v>
      </c>
      <c r="J23">
        <v>13.176299999999999</v>
      </c>
      <c r="K23">
        <v>0.548238</v>
      </c>
      <c r="L23">
        <v>14.2263</v>
      </c>
      <c r="M23">
        <v>0.54924799999999996</v>
      </c>
      <c r="N23">
        <v>0.58738500000000005</v>
      </c>
      <c r="O23">
        <v>31.016999999999999</v>
      </c>
      <c r="P23">
        <v>3.6288800000000001</v>
      </c>
      <c r="Q23">
        <v>20.3901</v>
      </c>
      <c r="R23">
        <v>0.154866</v>
      </c>
      <c r="S23">
        <v>17.9223</v>
      </c>
      <c r="T23">
        <v>16.329899999999999</v>
      </c>
      <c r="U23">
        <v>11.625</v>
      </c>
      <c r="V23">
        <v>14.6053</v>
      </c>
      <c r="W23">
        <v>15.3848</v>
      </c>
      <c r="X23">
        <v>18.7835</v>
      </c>
      <c r="Y23">
        <v>31.8797</v>
      </c>
      <c r="Z23">
        <v>4.1966900000000003</v>
      </c>
      <c r="AA23">
        <v>28.3934</v>
      </c>
      <c r="AB23">
        <v>0.148391</v>
      </c>
      <c r="AC23">
        <v>18.8398</v>
      </c>
      <c r="AD23">
        <v>24.439800000000002</v>
      </c>
      <c r="AE23">
        <v>10.399800000000001</v>
      </c>
      <c r="AF23">
        <v>4.2794600000000003</v>
      </c>
      <c r="AG23">
        <v>7.6751300000000002</v>
      </c>
      <c r="AH23">
        <v>0.16520799999999999</v>
      </c>
      <c r="AI23">
        <v>0.287526</v>
      </c>
      <c r="AJ23">
        <v>0.15071599999999999</v>
      </c>
      <c r="AK23">
        <v>13.1905</v>
      </c>
      <c r="AL23">
        <v>11.6896</v>
      </c>
      <c r="AM23">
        <v>4.6427500000000004</v>
      </c>
      <c r="AN23">
        <v>0.13952500000000001</v>
      </c>
      <c r="AO23">
        <v>7.5997500000000002</v>
      </c>
      <c r="AP23">
        <v>21.545200000000001</v>
      </c>
      <c r="AQ23">
        <v>9.6149100000000001</v>
      </c>
      <c r="AR23">
        <v>17.930099999999999</v>
      </c>
      <c r="AS23">
        <v>20.668700000000001</v>
      </c>
      <c r="AT23">
        <v>14.7478</v>
      </c>
      <c r="AU23">
        <v>16.2149</v>
      </c>
      <c r="AV23">
        <v>21.329699999999999</v>
      </c>
      <c r="AW23">
        <v>14.6464</v>
      </c>
      <c r="AX23">
        <v>30.593599999999999</v>
      </c>
      <c r="AY23">
        <v>22.940300000000001</v>
      </c>
      <c r="AZ23">
        <v>8.2385599999999997</v>
      </c>
      <c r="BA23">
        <v>13.6394</v>
      </c>
      <c r="BB23">
        <v>1.4081600000000001</v>
      </c>
      <c r="BC23">
        <v>0.63083800000000001</v>
      </c>
      <c r="BD23">
        <v>8.3706899999999997</v>
      </c>
      <c r="BE23">
        <v>10.070499999999999</v>
      </c>
      <c r="BF23">
        <v>9.8449899999999992</v>
      </c>
      <c r="BG23">
        <v>28.110600000000002</v>
      </c>
      <c r="BH23">
        <v>6.2408099999999997</v>
      </c>
      <c r="BI23">
        <v>45.557899999999997</v>
      </c>
      <c r="BJ23">
        <v>9.0644399999999994</v>
      </c>
      <c r="BK23">
        <v>6.7455999999999996</v>
      </c>
      <c r="BL23">
        <v>31.930700000000002</v>
      </c>
      <c r="BM23">
        <v>29.001000000000001</v>
      </c>
      <c r="BN23">
        <v>14.3696</v>
      </c>
      <c r="BO23">
        <v>25.531300000000002</v>
      </c>
      <c r="BP23">
        <v>21.7468</v>
      </c>
      <c r="BQ23">
        <v>15.1654</v>
      </c>
      <c r="BR23">
        <v>9.4113500000000005</v>
      </c>
      <c r="BS23">
        <v>0.60960199999999998</v>
      </c>
      <c r="BT23">
        <v>6.49336</v>
      </c>
      <c r="BU23">
        <v>0.25733800000000001</v>
      </c>
      <c r="BV23">
        <v>8.1733600000000006</v>
      </c>
      <c r="BW23">
        <v>14.8786</v>
      </c>
      <c r="BX23">
        <v>27.375</v>
      </c>
      <c r="BY23">
        <v>27.1342</v>
      </c>
      <c r="BZ23">
        <v>16.952400000000001</v>
      </c>
      <c r="CA23">
        <v>0.85927699999999996</v>
      </c>
      <c r="CB23">
        <v>15.6121</v>
      </c>
      <c r="CC23">
        <v>16.41</v>
      </c>
      <c r="CD23">
        <v>0.146735</v>
      </c>
      <c r="CE23">
        <v>7.8872</v>
      </c>
      <c r="CF23">
        <v>22.434799999999999</v>
      </c>
      <c r="CG23">
        <v>3.2673299999999998</v>
      </c>
      <c r="CH23">
        <v>4.4471999999999996</v>
      </c>
      <c r="CI23">
        <v>24.243500000000001</v>
      </c>
      <c r="CJ23" s="19">
        <v>5.4343199999999996</v>
      </c>
      <c r="CK23" s="19">
        <v>13.2508</v>
      </c>
      <c r="CL23" s="19">
        <v>23.558199999999999</v>
      </c>
      <c r="CM23" s="19">
        <v>5.3533799999999996</v>
      </c>
      <c r="CN23" s="19">
        <v>26.220300000000002</v>
      </c>
      <c r="CO23" s="19">
        <v>1.81176</v>
      </c>
      <c r="CP23" s="19">
        <v>0.45845799999999998</v>
      </c>
      <c r="CQ23" s="19">
        <v>11.2597</v>
      </c>
      <c r="CR23" s="19">
        <v>9.1257300000000008</v>
      </c>
      <c r="CS23" s="19">
        <v>32.369999999999997</v>
      </c>
      <c r="CT23" s="19">
        <v>17.495000000000001</v>
      </c>
      <c r="CU23" s="19">
        <v>0.78353300000000004</v>
      </c>
      <c r="CV23">
        <v>14.7277</v>
      </c>
      <c r="CW23">
        <v>4.9297899999999997</v>
      </c>
      <c r="CX23">
        <v>4.0141999999999998</v>
      </c>
      <c r="CY23">
        <v>0.19972899999999999</v>
      </c>
      <c r="CZ23">
        <v>17.503399999999999</v>
      </c>
      <c r="DA23">
        <v>1.02092</v>
      </c>
      <c r="DB23">
        <v>22.332899999999999</v>
      </c>
      <c r="DC23">
        <v>12.870900000000001</v>
      </c>
      <c r="DD23">
        <v>9.41601</v>
      </c>
      <c r="DE23">
        <v>5.6940900000000001</v>
      </c>
      <c r="DF23">
        <v>10.9315</v>
      </c>
      <c r="DG23">
        <v>15.6732</v>
      </c>
      <c r="DH23">
        <v>15.610099999999999</v>
      </c>
      <c r="DI23">
        <v>28.772500000000001</v>
      </c>
      <c r="DJ23">
        <v>13.3424</v>
      </c>
      <c r="DK23">
        <v>26.359300000000001</v>
      </c>
      <c r="DL23">
        <v>17.812999999999999</v>
      </c>
      <c r="DM23">
        <v>8.07728</v>
      </c>
      <c r="DN23">
        <v>0.110556</v>
      </c>
      <c r="DO23">
        <v>0.214477</v>
      </c>
      <c r="DP23">
        <v>15.3169</v>
      </c>
      <c r="DQ23">
        <v>11.107200000000001</v>
      </c>
      <c r="DR23">
        <v>5.5843499999999997</v>
      </c>
      <c r="DS23">
        <v>14.2461</v>
      </c>
      <c r="DT23">
        <v>5.9585800000000004</v>
      </c>
      <c r="DU23">
        <v>0.77392700000000003</v>
      </c>
      <c r="DV23">
        <v>16.052700000000002</v>
      </c>
      <c r="DW23">
        <v>10.1258</v>
      </c>
      <c r="DX23">
        <v>7.1961000000000004</v>
      </c>
      <c r="DY23">
        <v>17.517700000000001</v>
      </c>
      <c r="DZ23">
        <v>3.30959</v>
      </c>
      <c r="EA23">
        <v>8.9466400000000004</v>
      </c>
      <c r="EB23">
        <v>10.533099999999999</v>
      </c>
      <c r="EC23">
        <v>0.57702399999999998</v>
      </c>
      <c r="ED23">
        <v>17.116700000000002</v>
      </c>
      <c r="EE23">
        <v>5.0696700000000003</v>
      </c>
      <c r="EF23">
        <v>5.4192200000000001</v>
      </c>
      <c r="EG23">
        <v>7.9245999999999999</v>
      </c>
      <c r="EH23">
        <v>0.153225</v>
      </c>
      <c r="EI23">
        <v>8.4829600000000003</v>
      </c>
      <c r="EJ23">
        <v>13.8713</v>
      </c>
      <c r="EK23">
        <v>20.5563</v>
      </c>
      <c r="EL23">
        <v>14.321999999999999</v>
      </c>
      <c r="EM23">
        <v>14.391299999999999</v>
      </c>
      <c r="EN23">
        <v>25.018899999999999</v>
      </c>
      <c r="EO23">
        <v>4.4523900000000003</v>
      </c>
      <c r="EP23">
        <v>3.5926499999999999</v>
      </c>
      <c r="EQ23">
        <v>6.3409000000000004</v>
      </c>
      <c r="ER23">
        <v>7.2115799999999997</v>
      </c>
      <c r="ES23">
        <v>7.7766200000000003</v>
      </c>
      <c r="ET23">
        <v>11.003399999999999</v>
      </c>
      <c r="EU23">
        <v>8.0155899999999995</v>
      </c>
      <c r="EV23">
        <v>8.2385800000000007</v>
      </c>
      <c r="EW23">
        <v>0.340111</v>
      </c>
      <c r="EX23">
        <v>10.8743</v>
      </c>
      <c r="EY23">
        <v>10.4907</v>
      </c>
      <c r="EZ23">
        <v>7.7723300000000002</v>
      </c>
      <c r="FA23">
        <v>9.4184699999999992</v>
      </c>
      <c r="FB23">
        <v>9.7792600000000007</v>
      </c>
      <c r="FC23">
        <v>19.8291</v>
      </c>
      <c r="FD23">
        <v>6.3913900000000003</v>
      </c>
      <c r="FE23">
        <v>9.1492500000000003</v>
      </c>
      <c r="FF23">
        <v>6.7667000000000002</v>
      </c>
      <c r="FG23">
        <v>13.542</v>
      </c>
      <c r="FH23">
        <v>7.3952299999999997</v>
      </c>
      <c r="FI23">
        <v>6.27224</v>
      </c>
      <c r="FJ23">
        <v>16.1739</v>
      </c>
      <c r="FK23">
        <v>9.94366E-2</v>
      </c>
      <c r="FL23">
        <v>0.189197</v>
      </c>
      <c r="FM23">
        <v>15.8123</v>
      </c>
      <c r="FN23">
        <v>33.3339</v>
      </c>
      <c r="FO23">
        <v>9.7899600000000007</v>
      </c>
      <c r="FP23">
        <v>13.3264</v>
      </c>
      <c r="FQ23">
        <v>0.75501099999999999</v>
      </c>
      <c r="FR23">
        <v>10.626300000000001</v>
      </c>
      <c r="FS23">
        <v>13.937799999999999</v>
      </c>
      <c r="FT23">
        <v>4.2279799999999996</v>
      </c>
      <c r="FU23">
        <v>0.32772600000000002</v>
      </c>
      <c r="FV23">
        <v>10.4817</v>
      </c>
      <c r="FW23">
        <v>0.50342600000000004</v>
      </c>
    </row>
    <row r="24" spans="1:179" x14ac:dyDescent="0.3">
      <c r="A24" s="26"/>
      <c r="B24" s="8" t="s">
        <v>24</v>
      </c>
      <c r="C24">
        <v>23.326699999999999</v>
      </c>
      <c r="D24">
        <v>9.0130800000000004</v>
      </c>
      <c r="E24">
        <v>28.090900000000001</v>
      </c>
      <c r="F24">
        <v>6.8193999999999999</v>
      </c>
      <c r="G24">
        <v>11.809900000000001</v>
      </c>
      <c r="H24">
        <v>18.769300000000001</v>
      </c>
      <c r="I24">
        <v>18.452200000000001</v>
      </c>
      <c r="J24">
        <v>16.750399999999999</v>
      </c>
      <c r="K24">
        <v>0.800288</v>
      </c>
      <c r="L24">
        <v>12.985200000000001</v>
      </c>
      <c r="M24">
        <v>0.88582099999999997</v>
      </c>
      <c r="N24">
        <v>0.75084099999999998</v>
      </c>
      <c r="O24">
        <v>10.3588</v>
      </c>
      <c r="P24">
        <v>6.7790900000000001</v>
      </c>
      <c r="Q24">
        <v>19.682500000000001</v>
      </c>
      <c r="R24">
        <v>16.364799999999999</v>
      </c>
      <c r="S24">
        <v>22.082699999999999</v>
      </c>
      <c r="T24">
        <v>4.6243999999999996</v>
      </c>
      <c r="U24">
        <v>12.91</v>
      </c>
      <c r="V24">
        <v>12.7324</v>
      </c>
      <c r="W24">
        <v>15.2559</v>
      </c>
      <c r="X24">
        <v>13.449400000000001</v>
      </c>
      <c r="Y24">
        <v>25.342199999999998</v>
      </c>
      <c r="Z24">
        <v>9.125</v>
      </c>
      <c r="AA24">
        <v>8.8047000000000004</v>
      </c>
      <c r="AB24">
        <v>12.1844</v>
      </c>
      <c r="AC24">
        <v>0.17049700000000001</v>
      </c>
      <c r="AD24">
        <v>22.645399999999999</v>
      </c>
      <c r="AE24">
        <v>0.18800800000000001</v>
      </c>
      <c r="AF24">
        <v>2.2764500000000001</v>
      </c>
      <c r="AG24">
        <v>12.391</v>
      </c>
      <c r="AH24">
        <v>7.56623</v>
      </c>
      <c r="AI24">
        <v>0.22051200000000001</v>
      </c>
      <c r="AJ24">
        <v>0.17166500000000001</v>
      </c>
      <c r="AK24">
        <v>0.13120399999999999</v>
      </c>
      <c r="AL24">
        <v>5.2940100000000001</v>
      </c>
      <c r="AM24">
        <v>11.6759</v>
      </c>
      <c r="AN24">
        <v>0.12810299999999999</v>
      </c>
      <c r="AO24">
        <v>6.86829</v>
      </c>
      <c r="AP24">
        <v>13.774699999999999</v>
      </c>
      <c r="AQ24">
        <v>10.8354</v>
      </c>
      <c r="AR24">
        <v>23.760400000000001</v>
      </c>
      <c r="AS24">
        <v>6.9397000000000002</v>
      </c>
      <c r="AT24">
        <v>11.939299999999999</v>
      </c>
      <c r="AU24">
        <v>0.37911699999999998</v>
      </c>
      <c r="AV24">
        <v>13.6069</v>
      </c>
      <c r="AW24">
        <v>11.1455</v>
      </c>
      <c r="AX24">
        <v>37.567799999999998</v>
      </c>
      <c r="AY24">
        <v>27.166699999999999</v>
      </c>
      <c r="AZ24">
        <v>9.1429299999999998</v>
      </c>
      <c r="BA24">
        <v>9.3564600000000002</v>
      </c>
      <c r="BB24">
        <v>0.68651799999999996</v>
      </c>
      <c r="BC24">
        <v>0.50458400000000003</v>
      </c>
      <c r="BD24">
        <v>8.7441300000000002</v>
      </c>
      <c r="BE24">
        <v>17.370999999999999</v>
      </c>
      <c r="BF24">
        <v>6.5879200000000004</v>
      </c>
      <c r="BG24">
        <v>20.6874</v>
      </c>
      <c r="BH24">
        <v>4.1229800000000001</v>
      </c>
      <c r="BI24">
        <v>45.843200000000003</v>
      </c>
      <c r="BJ24">
        <v>19.376300000000001</v>
      </c>
      <c r="BK24">
        <v>11.717499999999999</v>
      </c>
      <c r="BL24">
        <v>23.3992</v>
      </c>
      <c r="BM24">
        <v>11.4114</v>
      </c>
      <c r="BN24">
        <v>15.0021</v>
      </c>
      <c r="BO24">
        <v>21.800999999999998</v>
      </c>
      <c r="BP24">
        <v>13.466699999999999</v>
      </c>
      <c r="BQ24">
        <v>18.300699999999999</v>
      </c>
      <c r="BR24">
        <v>2.9774099999999999</v>
      </c>
      <c r="BS24">
        <v>0.42831599999999997</v>
      </c>
      <c r="BT24">
        <v>7.9660700000000002</v>
      </c>
      <c r="BU24">
        <v>1.6650100000000001</v>
      </c>
      <c r="BV24">
        <v>0.12005300000000001</v>
      </c>
      <c r="BW24">
        <v>5.8171900000000001</v>
      </c>
      <c r="BX24">
        <v>33.047800000000002</v>
      </c>
      <c r="BY24">
        <v>1.1019600000000001</v>
      </c>
      <c r="BZ24">
        <v>1.1421699999999999</v>
      </c>
      <c r="CA24">
        <v>8.5691100000000002</v>
      </c>
      <c r="CB24">
        <v>15.1928</v>
      </c>
      <c r="CC24">
        <v>25.294699999999999</v>
      </c>
      <c r="CD24">
        <v>0.22833400000000001</v>
      </c>
      <c r="CE24">
        <v>7.1436000000000002</v>
      </c>
      <c r="CF24">
        <v>27.063400000000001</v>
      </c>
      <c r="CG24">
        <v>1.4383300000000001</v>
      </c>
      <c r="CH24">
        <v>17.1144</v>
      </c>
      <c r="CI24">
        <v>16.444299999999998</v>
      </c>
      <c r="CJ24" s="19">
        <v>20.7438</v>
      </c>
      <c r="CK24" s="19">
        <v>9.0591799999999996</v>
      </c>
      <c r="CL24" s="19">
        <v>7.0386100000000003</v>
      </c>
      <c r="CM24" s="19">
        <v>4.7539199999999999</v>
      </c>
      <c r="CN24" s="19">
        <v>0.52056199999999997</v>
      </c>
      <c r="CO24" s="19">
        <v>1.93411</v>
      </c>
      <c r="CP24" s="19">
        <v>0.33857300000000001</v>
      </c>
      <c r="CQ24" s="19">
        <v>19.809799999999999</v>
      </c>
      <c r="CR24" s="19">
        <v>20.851500000000001</v>
      </c>
      <c r="CS24" s="19">
        <v>18.983699999999999</v>
      </c>
      <c r="CT24" s="19">
        <v>9.3477499999999996</v>
      </c>
      <c r="CU24" s="19">
        <v>31.183</v>
      </c>
      <c r="CV24">
        <v>13.370100000000001</v>
      </c>
      <c r="CW24">
        <v>8.9357500000000005</v>
      </c>
      <c r="CX24">
        <v>7.7062099999999996</v>
      </c>
      <c r="CY24">
        <v>34.889099999999999</v>
      </c>
      <c r="CZ24">
        <v>19.755400000000002</v>
      </c>
      <c r="DA24">
        <v>6.4126500000000002</v>
      </c>
      <c r="DB24">
        <v>31.737200000000001</v>
      </c>
      <c r="DC24">
        <v>8.9473800000000008</v>
      </c>
      <c r="DD24">
        <v>6.4991700000000003</v>
      </c>
      <c r="DE24">
        <v>0.95396499999999995</v>
      </c>
      <c r="DF24">
        <v>11.6465</v>
      </c>
      <c r="DG24">
        <v>0.111369</v>
      </c>
      <c r="DH24">
        <v>8.3517100000000006</v>
      </c>
      <c r="DI24">
        <v>0.21515899999999999</v>
      </c>
      <c r="DJ24">
        <v>3.5524100000000001</v>
      </c>
      <c r="DK24">
        <v>0.13009200000000001</v>
      </c>
      <c r="DL24">
        <v>20.8279</v>
      </c>
      <c r="DM24">
        <v>4.8026400000000002</v>
      </c>
      <c r="DN24">
        <v>0.14419000000000001</v>
      </c>
      <c r="DO24">
        <v>33.496699999999997</v>
      </c>
      <c r="DP24">
        <v>14.9011</v>
      </c>
      <c r="DQ24">
        <v>6.7161600000000004</v>
      </c>
      <c r="DR24">
        <v>14.1119</v>
      </c>
      <c r="DS24">
        <v>11.351599999999999</v>
      </c>
      <c r="DT24">
        <v>13.5969</v>
      </c>
      <c r="DU24">
        <v>0.68463799999999997</v>
      </c>
      <c r="DV24">
        <v>12.475300000000001</v>
      </c>
      <c r="DW24">
        <v>6.41188</v>
      </c>
      <c r="DX24">
        <v>10.47</v>
      </c>
      <c r="DY24">
        <v>26.4053</v>
      </c>
      <c r="DZ24">
        <v>6.7917100000000001</v>
      </c>
      <c r="EA24">
        <v>13.0381</v>
      </c>
      <c r="EB24">
        <v>10.5022</v>
      </c>
      <c r="EC24">
        <v>0.54959899999999995</v>
      </c>
      <c r="ED24">
        <v>5.3908300000000002</v>
      </c>
      <c r="EE24">
        <v>5.1918199999999999</v>
      </c>
      <c r="EF24">
        <v>7.1398999999999999</v>
      </c>
      <c r="EG24">
        <v>10.0372</v>
      </c>
      <c r="EH24">
        <v>28.0305</v>
      </c>
      <c r="EI24">
        <v>5.3830400000000003</v>
      </c>
      <c r="EJ24">
        <v>13.5428</v>
      </c>
      <c r="EK24">
        <v>16.475999999999999</v>
      </c>
      <c r="EL24">
        <v>20.5824</v>
      </c>
      <c r="EM24">
        <v>19.842400000000001</v>
      </c>
      <c r="EN24">
        <v>22.964600000000001</v>
      </c>
      <c r="EO24">
        <v>27.25</v>
      </c>
      <c r="EP24">
        <v>0.183757</v>
      </c>
      <c r="EQ24">
        <v>7.6409500000000001</v>
      </c>
      <c r="ER24">
        <v>0.112232</v>
      </c>
      <c r="ES24">
        <v>9.1539699999999993</v>
      </c>
      <c r="ET24">
        <v>9.4124199999999991</v>
      </c>
      <c r="EU24">
        <v>10.8325</v>
      </c>
      <c r="EV24">
        <v>24.5318</v>
      </c>
      <c r="EW24">
        <v>0.17263100000000001</v>
      </c>
      <c r="EX24">
        <v>20.872199999999999</v>
      </c>
      <c r="EY24">
        <v>8.2427899999999994</v>
      </c>
      <c r="EZ24">
        <v>5.1886200000000002</v>
      </c>
      <c r="FA24">
        <v>12.051500000000001</v>
      </c>
      <c r="FB24">
        <v>3.8822199999999998</v>
      </c>
      <c r="FC24">
        <v>3.94</v>
      </c>
      <c r="FD24">
        <v>1.7496100000000001</v>
      </c>
      <c r="FE24">
        <v>8.2010699999999996</v>
      </c>
      <c r="FF24">
        <v>17.616</v>
      </c>
      <c r="FG24">
        <v>10.8667</v>
      </c>
      <c r="FH24">
        <v>6.03017</v>
      </c>
      <c r="FI24">
        <v>5.4713000000000003</v>
      </c>
      <c r="FJ24">
        <v>10.862399999999999</v>
      </c>
      <c r="FK24">
        <v>7.6320499999999999E-2</v>
      </c>
      <c r="FL24">
        <v>15.079800000000001</v>
      </c>
      <c r="FM24">
        <v>2.95553</v>
      </c>
      <c r="FN24">
        <v>0.46543899999999999</v>
      </c>
      <c r="FO24">
        <v>10.082599999999999</v>
      </c>
      <c r="FP24">
        <v>9.69557</v>
      </c>
      <c r="FQ24">
        <v>0.634216</v>
      </c>
      <c r="FR24">
        <v>10.7264</v>
      </c>
      <c r="FS24">
        <v>7.5364000000000004</v>
      </c>
      <c r="FT24">
        <v>15.659000000000001</v>
      </c>
      <c r="FU24">
        <v>9.9680999999999997</v>
      </c>
      <c r="FV24">
        <v>11.8794</v>
      </c>
      <c r="FW24">
        <v>0.357825</v>
      </c>
    </row>
    <row r="25" spans="1:179" x14ac:dyDescent="0.3">
      <c r="A25" s="26"/>
      <c r="B25" s="8" t="s">
        <v>25</v>
      </c>
      <c r="C25">
        <v>1.2244900000000001</v>
      </c>
      <c r="D25">
        <v>6.9965599999999997</v>
      </c>
      <c r="E25">
        <v>12.166499999999999</v>
      </c>
      <c r="F25">
        <v>12.8771</v>
      </c>
      <c r="G25">
        <v>13.447800000000001</v>
      </c>
      <c r="H25">
        <v>15.632999999999999</v>
      </c>
      <c r="I25">
        <v>24.420500000000001</v>
      </c>
      <c r="J25">
        <v>0.43923699999999999</v>
      </c>
      <c r="K25">
        <v>27.236799999999999</v>
      </c>
      <c r="L25">
        <v>14.122400000000001</v>
      </c>
      <c r="M25">
        <v>0.96506000000000003</v>
      </c>
      <c r="N25">
        <v>0.92180700000000004</v>
      </c>
      <c r="O25">
        <v>8.4801900000000003</v>
      </c>
      <c r="P25">
        <v>9.4986099999999993</v>
      </c>
      <c r="Q25">
        <v>18.321100000000001</v>
      </c>
      <c r="R25">
        <v>0.124137</v>
      </c>
      <c r="S25">
        <v>0.65851199999999999</v>
      </c>
      <c r="T25">
        <v>11.6441</v>
      </c>
      <c r="U25">
        <v>24.089500000000001</v>
      </c>
      <c r="V25">
        <v>14.429</v>
      </c>
      <c r="W25">
        <v>18.095800000000001</v>
      </c>
      <c r="X25">
        <v>24.188800000000001</v>
      </c>
      <c r="Y25">
        <v>12.5143</v>
      </c>
      <c r="Z25">
        <v>3.3599899999999998</v>
      </c>
      <c r="AA25">
        <v>21.3355</v>
      </c>
      <c r="AB25">
        <v>9.8560099999999995</v>
      </c>
      <c r="AC25">
        <v>0.268953</v>
      </c>
      <c r="AD25">
        <v>12.7996</v>
      </c>
      <c r="AE25">
        <v>0.26069100000000001</v>
      </c>
      <c r="AF25">
        <v>3.91093</v>
      </c>
      <c r="AG25">
        <v>9.4062599999999996</v>
      </c>
      <c r="AH25">
        <v>11.4343</v>
      </c>
      <c r="AI25">
        <v>0.14291699999999999</v>
      </c>
      <c r="AJ25">
        <v>26.739799999999999</v>
      </c>
      <c r="AK25">
        <v>9.4130900000000003E-2</v>
      </c>
      <c r="AL25">
        <v>11.5296</v>
      </c>
      <c r="AM25">
        <v>11.926500000000001</v>
      </c>
      <c r="AN25">
        <v>0.22172500000000001</v>
      </c>
      <c r="AO25">
        <v>5.8499400000000001</v>
      </c>
      <c r="AP25">
        <v>8.7982999999999993</v>
      </c>
      <c r="AQ25">
        <v>19.327500000000001</v>
      </c>
      <c r="AR25">
        <v>19.715</v>
      </c>
      <c r="AS25">
        <v>5.6154700000000002</v>
      </c>
      <c r="AT25">
        <v>15.9</v>
      </c>
      <c r="AU25">
        <v>0.48874299999999998</v>
      </c>
      <c r="AV25">
        <v>16.38</v>
      </c>
      <c r="AW25">
        <v>12.6999</v>
      </c>
      <c r="AX25">
        <v>1.3962399999999999</v>
      </c>
      <c r="AY25">
        <v>16.023099999999999</v>
      </c>
      <c r="AZ25">
        <v>8.4700500000000005</v>
      </c>
      <c r="BA25">
        <v>6.5721800000000004</v>
      </c>
      <c r="BB25">
        <v>26.204799999999999</v>
      </c>
      <c r="BC25">
        <v>0.45956900000000001</v>
      </c>
      <c r="BD25">
        <v>6.6043500000000002</v>
      </c>
      <c r="BE25">
        <v>8.4901800000000005</v>
      </c>
      <c r="BF25">
        <v>3.9881099999999998</v>
      </c>
      <c r="BG25">
        <v>19.732800000000001</v>
      </c>
      <c r="BH25">
        <v>5.9434800000000001</v>
      </c>
      <c r="BI25">
        <v>0.85384300000000002</v>
      </c>
      <c r="BJ25">
        <v>19.946000000000002</v>
      </c>
      <c r="BK25">
        <v>6.2033699999999996</v>
      </c>
      <c r="BL25">
        <v>23.965499999999999</v>
      </c>
      <c r="BM25">
        <v>7.9665499999999998</v>
      </c>
      <c r="BN25">
        <v>22.706299999999999</v>
      </c>
      <c r="BO25">
        <v>7.2059699999999998</v>
      </c>
      <c r="BP25">
        <v>14.741400000000001</v>
      </c>
      <c r="BQ25">
        <v>19.0032</v>
      </c>
      <c r="BR25">
        <v>5.6082299999999998</v>
      </c>
      <c r="BS25">
        <v>0.33485599999999999</v>
      </c>
      <c r="BT25">
        <v>4.0653499999999996</v>
      </c>
      <c r="BU25">
        <v>21.659500000000001</v>
      </c>
      <c r="BV25">
        <v>19.492000000000001</v>
      </c>
      <c r="BW25">
        <v>10.907999999999999</v>
      </c>
      <c r="BX25">
        <v>22.8248</v>
      </c>
      <c r="BY25">
        <v>6.06243</v>
      </c>
      <c r="BZ25">
        <v>6.4387100000000004</v>
      </c>
      <c r="CA25">
        <v>3.6789900000000002</v>
      </c>
      <c r="CB25">
        <v>19.699300000000001</v>
      </c>
      <c r="CC25">
        <v>29.8612</v>
      </c>
      <c r="CD25">
        <v>29.698699999999999</v>
      </c>
      <c r="CE25">
        <v>5.3280000000000003</v>
      </c>
      <c r="CF25">
        <v>11.831300000000001</v>
      </c>
      <c r="CG25">
        <v>5.8933400000000002</v>
      </c>
      <c r="CH25">
        <v>5.4215400000000002</v>
      </c>
      <c r="CI25">
        <v>6.6576199999999996</v>
      </c>
      <c r="CJ25" s="19">
        <v>35.5137</v>
      </c>
      <c r="CK25" s="19">
        <v>7.4255500000000003</v>
      </c>
      <c r="CL25" s="19">
        <v>3.3259400000000001</v>
      </c>
      <c r="CM25" s="19">
        <v>8.72302</v>
      </c>
      <c r="CN25" s="19">
        <v>17.305800000000001</v>
      </c>
      <c r="CO25" s="19">
        <v>2.7891499999999998</v>
      </c>
      <c r="CP25" s="19">
        <v>13.238099999999999</v>
      </c>
      <c r="CQ25" s="19">
        <v>7.9645599999999996</v>
      </c>
      <c r="CR25" s="19">
        <v>6.7914500000000002</v>
      </c>
      <c r="CS25" s="19">
        <v>29.594100000000001</v>
      </c>
      <c r="CT25" s="19">
        <v>11.3711</v>
      </c>
      <c r="CU25" s="19">
        <v>4.8590900000000001</v>
      </c>
      <c r="CV25">
        <v>19.936599999999999</v>
      </c>
      <c r="CW25">
        <v>20.709900000000001</v>
      </c>
      <c r="CX25">
        <v>5.6190300000000004</v>
      </c>
      <c r="CY25">
        <v>0.40230199999999999</v>
      </c>
      <c r="CZ25">
        <v>14.095700000000001</v>
      </c>
      <c r="DA25">
        <v>0.27288499999999999</v>
      </c>
      <c r="DB25">
        <v>28.637</v>
      </c>
      <c r="DC25">
        <v>15.8401</v>
      </c>
      <c r="DD25">
        <v>16.1858</v>
      </c>
      <c r="DE25">
        <v>1.8229599999999999</v>
      </c>
      <c r="DF25">
        <v>6.7973699999999999</v>
      </c>
      <c r="DG25">
        <v>0.13939699999999999</v>
      </c>
      <c r="DH25">
        <v>0.796516</v>
      </c>
      <c r="DI25">
        <v>12.0314</v>
      </c>
      <c r="DJ25">
        <v>17.377600000000001</v>
      </c>
      <c r="DK25">
        <v>0.25380200000000003</v>
      </c>
      <c r="DL25">
        <v>32.011800000000001</v>
      </c>
      <c r="DM25">
        <v>7.8406700000000003</v>
      </c>
      <c r="DN25">
        <v>0.19526099999999999</v>
      </c>
      <c r="DO25">
        <v>0.30678899999999998</v>
      </c>
      <c r="DP25">
        <v>7.0661300000000002</v>
      </c>
      <c r="DQ25">
        <v>11.8377</v>
      </c>
      <c r="DR25">
        <v>11.7569</v>
      </c>
      <c r="DS25">
        <v>8.73245</v>
      </c>
      <c r="DT25">
        <v>8.2221200000000003</v>
      </c>
      <c r="DU25">
        <v>0.78413699999999997</v>
      </c>
      <c r="DV25">
        <v>7.7386400000000002</v>
      </c>
      <c r="DW25">
        <v>7.6850800000000001</v>
      </c>
      <c r="DX25">
        <v>4.5259499999999999</v>
      </c>
      <c r="DY25">
        <v>12.863099999999999</v>
      </c>
      <c r="DZ25">
        <v>5.7470299999999996</v>
      </c>
      <c r="EA25">
        <v>0.423066</v>
      </c>
      <c r="EB25">
        <v>12.0878</v>
      </c>
      <c r="EC25">
        <v>0.70442400000000005</v>
      </c>
      <c r="ED25">
        <v>15.4368</v>
      </c>
      <c r="EE25">
        <v>7.9054700000000002</v>
      </c>
      <c r="EF25">
        <v>27.835599999999999</v>
      </c>
      <c r="EG25">
        <v>6.3330099999999998</v>
      </c>
      <c r="EH25">
        <v>0.15924199999999999</v>
      </c>
      <c r="EI25">
        <v>4.1993099999999997</v>
      </c>
      <c r="EJ25">
        <v>12.962199999999999</v>
      </c>
      <c r="EK25">
        <v>19.026800000000001</v>
      </c>
      <c r="EL25">
        <v>36.9559</v>
      </c>
      <c r="EM25">
        <v>18.866800000000001</v>
      </c>
      <c r="EN25">
        <v>19.723199999999999</v>
      </c>
      <c r="EO25">
        <v>20.923200000000001</v>
      </c>
      <c r="EP25">
        <v>28.786000000000001</v>
      </c>
      <c r="EQ25">
        <v>3.06549</v>
      </c>
      <c r="ER25">
        <v>6.2845800000000001</v>
      </c>
      <c r="ES25">
        <v>12.0631</v>
      </c>
      <c r="ET25">
        <v>10.786</v>
      </c>
      <c r="EU25">
        <v>13.281000000000001</v>
      </c>
      <c r="EV25">
        <v>0.36142200000000002</v>
      </c>
      <c r="EW25">
        <v>0.43073800000000001</v>
      </c>
      <c r="EX25">
        <v>18.823699999999999</v>
      </c>
      <c r="EY25">
        <v>14.1646</v>
      </c>
      <c r="EZ25">
        <v>6.3152200000000001</v>
      </c>
      <c r="FA25">
        <v>7.2506199999999996</v>
      </c>
      <c r="FB25">
        <v>17.785399999999999</v>
      </c>
      <c r="FC25">
        <v>8.1975700000000007</v>
      </c>
      <c r="FD25">
        <v>14.032</v>
      </c>
      <c r="FE25">
        <v>15.8309</v>
      </c>
      <c r="FF25">
        <v>5.76159</v>
      </c>
      <c r="FG25">
        <v>8.0154300000000003</v>
      </c>
      <c r="FH25">
        <v>7.7603499999999999</v>
      </c>
      <c r="FI25">
        <v>12.4626</v>
      </c>
      <c r="FJ25">
        <v>1.7279</v>
      </c>
      <c r="FK25">
        <v>22.600899999999999</v>
      </c>
      <c r="FL25">
        <v>17.1187</v>
      </c>
      <c r="FM25">
        <v>3.0503399999999998</v>
      </c>
      <c r="FN25">
        <v>0.16780500000000001</v>
      </c>
      <c r="FO25">
        <v>8.1679300000000001</v>
      </c>
      <c r="FP25">
        <v>12.507899999999999</v>
      </c>
      <c r="FQ25">
        <v>0.54249800000000004</v>
      </c>
      <c r="FR25">
        <v>15.3246</v>
      </c>
      <c r="FS25">
        <v>4.0820600000000002</v>
      </c>
      <c r="FT25">
        <v>4.0301400000000003</v>
      </c>
      <c r="FU25">
        <v>15.957100000000001</v>
      </c>
      <c r="FV25">
        <v>9.5878099999999993</v>
      </c>
      <c r="FW25">
        <v>0.69805899999999999</v>
      </c>
    </row>
    <row r="26" spans="1:179" x14ac:dyDescent="0.3">
      <c r="A26" s="26"/>
      <c r="B26" s="8" t="s">
        <v>26</v>
      </c>
      <c r="C26">
        <v>0.35568899999999998</v>
      </c>
      <c r="D26">
        <v>13.056900000000001</v>
      </c>
      <c r="E26">
        <v>17.511199999999999</v>
      </c>
      <c r="F26">
        <v>7.3093899999999996</v>
      </c>
      <c r="G26">
        <v>14.0524</v>
      </c>
      <c r="H26">
        <v>35.1143</v>
      </c>
      <c r="I26">
        <v>23.0045</v>
      </c>
      <c r="J26">
        <v>0.92466700000000002</v>
      </c>
      <c r="K26">
        <v>11.1174</v>
      </c>
      <c r="L26">
        <v>18.6326</v>
      </c>
      <c r="M26">
        <v>1.68387</v>
      </c>
      <c r="N26">
        <v>4.2771699999999999</v>
      </c>
      <c r="O26">
        <v>10.9109</v>
      </c>
      <c r="P26">
        <v>9.3728200000000008</v>
      </c>
      <c r="Q26">
        <v>18.7456</v>
      </c>
      <c r="R26">
        <v>22.4085</v>
      </c>
      <c r="S26">
        <v>0.80437499999999995</v>
      </c>
      <c r="T26">
        <v>11.4358</v>
      </c>
      <c r="U26">
        <v>5.2954699999999999</v>
      </c>
      <c r="V26">
        <v>12.5412</v>
      </c>
      <c r="W26">
        <v>19.1951</v>
      </c>
      <c r="X26">
        <v>15.1691</v>
      </c>
      <c r="Y26">
        <v>11.553900000000001</v>
      </c>
      <c r="Z26">
        <v>9.6026100000000003</v>
      </c>
      <c r="AA26">
        <v>7.62174</v>
      </c>
      <c r="AB26">
        <v>13.307600000000001</v>
      </c>
      <c r="AC26">
        <v>4.0412400000000002</v>
      </c>
      <c r="AD26">
        <v>15.766</v>
      </c>
      <c r="AE26">
        <v>0.197188</v>
      </c>
      <c r="AF26">
        <v>10.7896</v>
      </c>
      <c r="AG26">
        <v>10.648300000000001</v>
      </c>
      <c r="AH26">
        <v>9.1708499999999997</v>
      </c>
      <c r="AI26">
        <v>0.13594000000000001</v>
      </c>
      <c r="AJ26">
        <v>0.13214400000000001</v>
      </c>
      <c r="AK26">
        <v>7.5685699999999995E-2</v>
      </c>
      <c r="AL26">
        <v>9.2117100000000001</v>
      </c>
      <c r="AM26">
        <v>13.2722</v>
      </c>
      <c r="AN26">
        <v>0.11369899999999999</v>
      </c>
      <c r="AO26">
        <v>8.9721100000000007</v>
      </c>
      <c r="AP26">
        <v>5.2906399999999998</v>
      </c>
      <c r="AQ26">
        <v>11.747400000000001</v>
      </c>
      <c r="AR26">
        <v>18.115400000000001</v>
      </c>
      <c r="AS26">
        <v>5.70146</v>
      </c>
      <c r="AT26">
        <v>10.897500000000001</v>
      </c>
      <c r="AU26">
        <v>24.713000000000001</v>
      </c>
      <c r="AV26">
        <v>14.437200000000001</v>
      </c>
      <c r="AW26">
        <v>10.851699999999999</v>
      </c>
      <c r="AX26">
        <v>20.8797</v>
      </c>
      <c r="AY26">
        <v>14.8622</v>
      </c>
      <c r="AZ26">
        <v>11.8924</v>
      </c>
      <c r="BA26">
        <v>10.6332</v>
      </c>
      <c r="BB26">
        <v>11.7043</v>
      </c>
      <c r="BC26">
        <v>38.4754</v>
      </c>
      <c r="BD26">
        <v>7.7270899999999996</v>
      </c>
      <c r="BE26">
        <v>7.8391700000000002</v>
      </c>
      <c r="BF26">
        <v>2.5358499999999999</v>
      </c>
      <c r="BG26">
        <v>22.706</v>
      </c>
      <c r="BH26">
        <v>4.73407</v>
      </c>
      <c r="BI26">
        <v>34.770299999999999</v>
      </c>
      <c r="BJ26">
        <v>7.0892099999999996</v>
      </c>
      <c r="BK26">
        <v>4.7446900000000003</v>
      </c>
      <c r="BL26">
        <v>25.535799999999998</v>
      </c>
      <c r="BM26">
        <v>8.0506899999999995</v>
      </c>
      <c r="BN26">
        <v>8.3272700000000004</v>
      </c>
      <c r="BO26">
        <v>22.262699999999999</v>
      </c>
      <c r="BP26">
        <v>6.6425400000000003</v>
      </c>
      <c r="BQ26">
        <v>9.35478E-2</v>
      </c>
      <c r="BR26">
        <v>9.7935099999999995</v>
      </c>
      <c r="BS26">
        <v>30.233599999999999</v>
      </c>
      <c r="BT26">
        <v>5.9977200000000002</v>
      </c>
      <c r="BU26">
        <v>1.35825</v>
      </c>
      <c r="BV26">
        <v>9.6836199999999997E-2</v>
      </c>
      <c r="BW26">
        <v>6.1790200000000004</v>
      </c>
      <c r="BX26">
        <v>18.481200000000001</v>
      </c>
      <c r="BY26">
        <v>1.03366</v>
      </c>
      <c r="BZ26">
        <v>6.8715299999999999</v>
      </c>
      <c r="CA26">
        <v>4.6099899999999998</v>
      </c>
      <c r="CB26">
        <v>21.1797</v>
      </c>
      <c r="CC26">
        <v>24.269300000000001</v>
      </c>
      <c r="CD26">
        <v>9.6313800000000005E-2</v>
      </c>
      <c r="CE26">
        <v>6.7445000000000004</v>
      </c>
      <c r="CF26">
        <v>20.392199999999999</v>
      </c>
      <c r="CG26">
        <v>7.3021099999999999</v>
      </c>
      <c r="CH26">
        <v>1.08239</v>
      </c>
      <c r="CI26">
        <v>15.722200000000001</v>
      </c>
      <c r="CJ26" s="19">
        <v>1.8890899999999999</v>
      </c>
      <c r="CK26" s="19">
        <v>8.2960399999999996</v>
      </c>
      <c r="CL26" s="19">
        <v>27.335999999999999</v>
      </c>
      <c r="CM26" s="19">
        <v>23.635300000000001</v>
      </c>
      <c r="CN26" s="19">
        <v>0.60947799999999996</v>
      </c>
      <c r="CO26" s="19">
        <v>5.6862700000000004</v>
      </c>
      <c r="CP26" s="19">
        <v>0.35544700000000001</v>
      </c>
      <c r="CQ26" s="19">
        <v>18.3371</v>
      </c>
      <c r="CR26" s="19">
        <v>0.80907799999999996</v>
      </c>
      <c r="CS26" s="19">
        <v>24.442499999999999</v>
      </c>
      <c r="CT26" s="19">
        <v>10.177899999999999</v>
      </c>
      <c r="CU26" s="19">
        <v>10.4285</v>
      </c>
      <c r="CV26">
        <v>11.501799999999999</v>
      </c>
      <c r="CW26">
        <v>12.1576</v>
      </c>
      <c r="CX26">
        <v>22.5184</v>
      </c>
      <c r="CY26">
        <v>0.14071500000000001</v>
      </c>
      <c r="CZ26">
        <v>24.6953</v>
      </c>
      <c r="DA26">
        <v>17.142499999999998</v>
      </c>
      <c r="DB26">
        <v>30.486599999999999</v>
      </c>
      <c r="DC26">
        <v>10.202299999999999</v>
      </c>
      <c r="DD26">
        <v>15.3331</v>
      </c>
      <c r="DE26">
        <v>14.823600000000001</v>
      </c>
      <c r="DF26">
        <v>4.3897300000000001</v>
      </c>
      <c r="DG26">
        <v>4.1977700000000002</v>
      </c>
      <c r="DH26">
        <v>11.155900000000001</v>
      </c>
      <c r="DI26">
        <v>12.6312</v>
      </c>
      <c r="DJ26">
        <v>7.62852</v>
      </c>
      <c r="DK26">
        <v>36.327100000000002</v>
      </c>
      <c r="DL26">
        <v>21.536799999999999</v>
      </c>
      <c r="DM26">
        <v>16.846800000000002</v>
      </c>
      <c r="DN26">
        <v>0.31212800000000002</v>
      </c>
      <c r="DO26">
        <v>0.11267000000000001</v>
      </c>
      <c r="DP26">
        <v>4.5044000000000004</v>
      </c>
      <c r="DQ26">
        <v>6.4999000000000002</v>
      </c>
      <c r="DR26">
        <v>8.3956199999999992</v>
      </c>
      <c r="DS26">
        <v>10.4054</v>
      </c>
      <c r="DT26">
        <v>11.853199999999999</v>
      </c>
      <c r="DU26">
        <v>1.81427</v>
      </c>
      <c r="DV26">
        <v>10.865399999999999</v>
      </c>
      <c r="DW26">
        <v>7.4865700000000004</v>
      </c>
      <c r="DX26">
        <v>16.3156</v>
      </c>
      <c r="DY26">
        <v>11.1874</v>
      </c>
      <c r="DZ26">
        <v>6.4084500000000002</v>
      </c>
      <c r="EA26">
        <v>0.62966699999999998</v>
      </c>
      <c r="EB26">
        <v>5.35236</v>
      </c>
      <c r="EC26">
        <v>0.65506799999999998</v>
      </c>
      <c r="ED26">
        <v>13.9191</v>
      </c>
      <c r="EE26">
        <v>5.6039700000000003</v>
      </c>
      <c r="EF26">
        <v>6.2134200000000002</v>
      </c>
      <c r="EG26">
        <v>9.4427800000000008</v>
      </c>
      <c r="EH26">
        <v>0.141926</v>
      </c>
      <c r="EI26">
        <v>8.8609100000000005</v>
      </c>
      <c r="EJ26">
        <v>10.1616</v>
      </c>
      <c r="EK26">
        <v>19.927</v>
      </c>
      <c r="EL26">
        <v>24.4343</v>
      </c>
      <c r="EM26">
        <v>19.495899999999999</v>
      </c>
      <c r="EN26">
        <v>1.27999</v>
      </c>
      <c r="EO26">
        <v>0.18998000000000001</v>
      </c>
      <c r="EP26">
        <v>17.2056</v>
      </c>
      <c r="EQ26">
        <v>9.2291299999999996</v>
      </c>
      <c r="ER26">
        <v>3.1318800000000002</v>
      </c>
      <c r="ES26">
        <v>10.404299999999999</v>
      </c>
      <c r="ET26">
        <v>0.26365100000000002</v>
      </c>
      <c r="EU26">
        <v>6.6088800000000001</v>
      </c>
      <c r="EV26">
        <v>29.02</v>
      </c>
      <c r="EW26">
        <v>8.6547800000000006</v>
      </c>
      <c r="EX26">
        <v>14.849299999999999</v>
      </c>
      <c r="EY26">
        <v>8.9343599999999999</v>
      </c>
      <c r="EZ26">
        <v>11.2799</v>
      </c>
      <c r="FA26">
        <v>13.947699999999999</v>
      </c>
      <c r="FB26">
        <v>5.4780600000000002</v>
      </c>
      <c r="FC26">
        <v>13.1082</v>
      </c>
      <c r="FD26">
        <v>6.7161900000000001</v>
      </c>
      <c r="FE26">
        <v>16.332899999999999</v>
      </c>
      <c r="FF26">
        <v>7.6312100000000003</v>
      </c>
      <c r="FG26">
        <v>12.7248</v>
      </c>
      <c r="FH26">
        <v>9.2378099999999996</v>
      </c>
      <c r="FI26">
        <v>9.0197000000000003</v>
      </c>
      <c r="FJ26">
        <v>0.458011</v>
      </c>
      <c r="FK26">
        <v>9.8983399999999993</v>
      </c>
      <c r="FL26">
        <v>14.3428</v>
      </c>
      <c r="FM26">
        <v>6.5824999999999996</v>
      </c>
      <c r="FN26">
        <v>0.109213</v>
      </c>
      <c r="FO26">
        <v>8.4026399999999999</v>
      </c>
      <c r="FP26">
        <v>13.200100000000001</v>
      </c>
      <c r="FQ26">
        <v>0.47915400000000002</v>
      </c>
      <c r="FR26">
        <v>22.716899999999999</v>
      </c>
      <c r="FS26">
        <v>1.9481599999999999</v>
      </c>
      <c r="FT26">
        <v>11.4435</v>
      </c>
      <c r="FU26">
        <v>8.19055</v>
      </c>
      <c r="FV26">
        <v>12.147</v>
      </c>
      <c r="FW26">
        <v>2.9741200000000001</v>
      </c>
    </row>
    <row r="27" spans="1:179" x14ac:dyDescent="0.3">
      <c r="A27" s="26"/>
      <c r="B27" s="8" t="s">
        <v>27</v>
      </c>
      <c r="C27">
        <v>3.3195700000000001</v>
      </c>
      <c r="D27">
        <v>7.2707699999999997</v>
      </c>
      <c r="E27">
        <v>7.3845099999999997</v>
      </c>
      <c r="F27">
        <v>17.988199999999999</v>
      </c>
      <c r="G27">
        <v>10.3049</v>
      </c>
      <c r="H27">
        <v>29.3843</v>
      </c>
      <c r="I27">
        <v>11.6614</v>
      </c>
      <c r="J27">
        <v>3.3614899999999999</v>
      </c>
      <c r="K27">
        <v>15.6074</v>
      </c>
      <c r="L27">
        <v>7.9453300000000002</v>
      </c>
      <c r="M27">
        <v>2.1715800000000001</v>
      </c>
      <c r="N27">
        <v>8.7360699999999998</v>
      </c>
      <c r="O27">
        <v>18.1919</v>
      </c>
      <c r="P27">
        <v>12.4636</v>
      </c>
      <c r="Q27">
        <v>17.314699999999998</v>
      </c>
      <c r="R27">
        <v>9.7786100000000001E-2</v>
      </c>
      <c r="S27">
        <v>10.385400000000001</v>
      </c>
      <c r="T27">
        <v>8.8234499999999993</v>
      </c>
      <c r="U27">
        <v>7.3671800000000003</v>
      </c>
      <c r="V27">
        <v>14.914099999999999</v>
      </c>
      <c r="W27">
        <v>11.795999999999999</v>
      </c>
      <c r="X27">
        <v>12.952400000000001</v>
      </c>
      <c r="Y27">
        <v>9.0575799999999997</v>
      </c>
      <c r="Z27">
        <v>14.458600000000001</v>
      </c>
      <c r="AA27">
        <v>7.7391399999999999</v>
      </c>
      <c r="AB27">
        <v>18.166499999999999</v>
      </c>
      <c r="AC27">
        <v>10.743499999999999</v>
      </c>
      <c r="AD27">
        <v>15.2652</v>
      </c>
      <c r="AE27">
        <v>0.26726699999999998</v>
      </c>
      <c r="AF27">
        <v>5.1188599999999997</v>
      </c>
      <c r="AG27">
        <v>5.5932399999999998</v>
      </c>
      <c r="AH27">
        <v>0.111957</v>
      </c>
      <c r="AI27">
        <v>0.19750599999999999</v>
      </c>
      <c r="AJ27">
        <v>0.208818</v>
      </c>
      <c r="AK27">
        <v>0.12126000000000001</v>
      </c>
      <c r="AL27">
        <v>5.32524</v>
      </c>
      <c r="AM27">
        <v>14.0816</v>
      </c>
      <c r="AN27">
        <v>25.5045</v>
      </c>
      <c r="AO27">
        <v>6.1832099999999999</v>
      </c>
      <c r="AP27">
        <v>7.7361300000000002</v>
      </c>
      <c r="AQ27">
        <v>12.5168</v>
      </c>
      <c r="AR27">
        <v>17.582999999999998</v>
      </c>
      <c r="AS27">
        <v>0.74375800000000003</v>
      </c>
      <c r="AT27">
        <v>6.7465900000000003</v>
      </c>
      <c r="AU27">
        <v>0.245114</v>
      </c>
      <c r="AV27">
        <v>13.407299999999999</v>
      </c>
      <c r="AW27">
        <v>8.6207899999999995</v>
      </c>
      <c r="AX27">
        <v>24.6693</v>
      </c>
      <c r="AY27">
        <v>12.1935</v>
      </c>
      <c r="AZ27">
        <v>9.0357199999999995</v>
      </c>
      <c r="BA27">
        <v>9.7288999999999994</v>
      </c>
      <c r="BB27">
        <v>3.8540700000000001</v>
      </c>
      <c r="BC27">
        <v>2.0148999999999999</v>
      </c>
      <c r="BD27">
        <v>6.0503299999999998</v>
      </c>
      <c r="BE27">
        <v>9.0031300000000005</v>
      </c>
      <c r="BF27">
        <v>5.4068699999999996</v>
      </c>
      <c r="BG27">
        <v>13.849</v>
      </c>
      <c r="BH27">
        <v>9.3293499999999998</v>
      </c>
      <c r="BI27">
        <v>17.212499999999999</v>
      </c>
      <c r="BJ27">
        <v>15.1267</v>
      </c>
      <c r="BK27">
        <v>9.8986499999999999</v>
      </c>
      <c r="BL27">
        <v>23.894200000000001</v>
      </c>
      <c r="BM27">
        <v>8.9053199999999997</v>
      </c>
      <c r="BN27">
        <v>11.458399999999999</v>
      </c>
      <c r="BO27">
        <v>10.7385</v>
      </c>
      <c r="BP27">
        <v>7.5417199999999998</v>
      </c>
      <c r="BQ27">
        <v>0.104935</v>
      </c>
      <c r="BR27">
        <v>3.8964400000000001</v>
      </c>
      <c r="BS27">
        <v>1.6389199999999999</v>
      </c>
      <c r="BT27">
        <v>3.39378</v>
      </c>
      <c r="BU27">
        <v>1.17235</v>
      </c>
      <c r="BV27">
        <v>7.4833300000000005E-2</v>
      </c>
      <c r="BW27">
        <v>12.612399999999999</v>
      </c>
      <c r="BX27">
        <v>13.3005</v>
      </c>
      <c r="BY27">
        <v>7.5644900000000002</v>
      </c>
      <c r="BZ27">
        <v>7.7035600000000004</v>
      </c>
      <c r="CA27">
        <v>4.4604699999999999</v>
      </c>
      <c r="CB27">
        <v>10.569800000000001</v>
      </c>
      <c r="CC27">
        <v>24.137799999999999</v>
      </c>
      <c r="CD27">
        <v>32.086799999999997</v>
      </c>
      <c r="CE27">
        <v>7.1968800000000002</v>
      </c>
      <c r="CF27">
        <v>18.579000000000001</v>
      </c>
      <c r="CG27">
        <v>5.7514200000000004</v>
      </c>
      <c r="CH27">
        <v>1.3294299999999999</v>
      </c>
      <c r="CI27">
        <v>13.663399999999999</v>
      </c>
      <c r="CJ27" s="19">
        <v>11.741099999999999</v>
      </c>
      <c r="CK27" s="19">
        <v>9.8118999999999996</v>
      </c>
      <c r="CL27" s="19">
        <v>21.808599999999998</v>
      </c>
      <c r="CM27" s="19">
        <v>5.37425</v>
      </c>
      <c r="CN27" s="19">
        <v>0.63825200000000004</v>
      </c>
      <c r="CO27" s="19">
        <v>2.9931100000000002</v>
      </c>
      <c r="CP27" s="19">
        <v>0.20880499999999999</v>
      </c>
      <c r="CQ27" s="19">
        <v>10.190200000000001</v>
      </c>
      <c r="CR27" s="19">
        <v>2.0498500000000002</v>
      </c>
      <c r="CS27" s="19">
        <v>26.8978</v>
      </c>
      <c r="CT27" s="19">
        <v>11.286099999999999</v>
      </c>
      <c r="CU27" s="19">
        <v>7.9690300000000001</v>
      </c>
      <c r="CV27">
        <v>10.797800000000001</v>
      </c>
      <c r="CW27">
        <v>5.2483599999999999</v>
      </c>
      <c r="CX27">
        <v>8.8269400000000005</v>
      </c>
      <c r="CY27">
        <v>9.7871700000000006E-2</v>
      </c>
      <c r="CZ27">
        <v>8.3382300000000006E-2</v>
      </c>
      <c r="DA27">
        <v>9.5084900000000001</v>
      </c>
      <c r="DB27">
        <v>24.108899999999998</v>
      </c>
      <c r="DC27">
        <v>16.001799999999999</v>
      </c>
      <c r="DD27">
        <v>14.2171</v>
      </c>
      <c r="DE27">
        <v>6.5819400000000003</v>
      </c>
      <c r="DF27">
        <v>7.4916799999999997</v>
      </c>
      <c r="DG27">
        <v>10.364599999999999</v>
      </c>
      <c r="DH27">
        <v>5.6960800000000003</v>
      </c>
      <c r="DI27">
        <v>11.8697</v>
      </c>
      <c r="DJ27">
        <v>9.21767</v>
      </c>
      <c r="DK27">
        <v>0.52068099999999995</v>
      </c>
      <c r="DL27">
        <v>32.363399999999999</v>
      </c>
      <c r="DM27">
        <v>7.71556</v>
      </c>
      <c r="DN27">
        <v>0.20055200000000001</v>
      </c>
      <c r="DO27">
        <v>0.120739</v>
      </c>
      <c r="DP27">
        <v>13.4038</v>
      </c>
      <c r="DQ27">
        <v>8.7132100000000001</v>
      </c>
      <c r="DR27">
        <v>5.3054300000000003</v>
      </c>
      <c r="DS27">
        <v>10.759399999999999</v>
      </c>
      <c r="DT27">
        <v>11.6</v>
      </c>
      <c r="DU27">
        <v>1.96841</v>
      </c>
      <c r="DV27">
        <v>8.2497600000000002</v>
      </c>
      <c r="DW27">
        <v>7.8366300000000004</v>
      </c>
      <c r="DX27">
        <v>18.4787</v>
      </c>
      <c r="DY27">
        <v>12.2967</v>
      </c>
      <c r="DZ27">
        <v>6.7223100000000002</v>
      </c>
      <c r="EA27">
        <v>19.765599999999999</v>
      </c>
      <c r="EB27">
        <v>7.9123099999999997</v>
      </c>
      <c r="EC27">
        <v>0.32763100000000001</v>
      </c>
      <c r="ED27">
        <v>4.3629699999999998</v>
      </c>
      <c r="EE27">
        <v>10.2935</v>
      </c>
      <c r="EF27">
        <v>10.1548</v>
      </c>
      <c r="EG27">
        <v>9.8395299999999999</v>
      </c>
      <c r="EH27">
        <v>11.151400000000001</v>
      </c>
      <c r="EI27">
        <v>4.5076000000000001</v>
      </c>
      <c r="EJ27">
        <v>14.5183</v>
      </c>
      <c r="EK27">
        <v>18.3947</v>
      </c>
      <c r="EL27">
        <v>7.3001699999999996</v>
      </c>
      <c r="EM27">
        <v>20.234500000000001</v>
      </c>
      <c r="EN27">
        <v>2.0484</v>
      </c>
      <c r="EO27">
        <v>12.6134</v>
      </c>
      <c r="EP27">
        <v>21.4758</v>
      </c>
      <c r="EQ27">
        <v>1.44062</v>
      </c>
      <c r="ER27">
        <v>9.9179300000000001</v>
      </c>
      <c r="ES27">
        <v>8.86693</v>
      </c>
      <c r="ET27">
        <v>6.3514200000000001</v>
      </c>
      <c r="EU27">
        <v>11.8919</v>
      </c>
      <c r="EV27">
        <v>3.7899099999999999</v>
      </c>
      <c r="EW27">
        <v>5.3548400000000003</v>
      </c>
      <c r="EX27">
        <v>11.555</v>
      </c>
      <c r="EY27">
        <v>13.641400000000001</v>
      </c>
      <c r="EZ27">
        <v>7.4069200000000004</v>
      </c>
      <c r="FA27">
        <v>5.4923900000000003</v>
      </c>
      <c r="FB27">
        <v>10.443300000000001</v>
      </c>
      <c r="FC27">
        <v>5.8067299999999999</v>
      </c>
      <c r="FD27">
        <v>5.8892199999999999</v>
      </c>
      <c r="FE27">
        <v>18.331900000000001</v>
      </c>
      <c r="FF27">
        <v>6.1258400000000002</v>
      </c>
      <c r="FG27">
        <v>5.68363</v>
      </c>
      <c r="FH27">
        <v>2.3306</v>
      </c>
      <c r="FI27">
        <v>3.93825</v>
      </c>
      <c r="FJ27">
        <v>4.4658899999999999</v>
      </c>
      <c r="FK27">
        <v>17.120999999999999</v>
      </c>
      <c r="FL27">
        <v>9.9607600000000005</v>
      </c>
      <c r="FM27">
        <v>9.6922200000000007</v>
      </c>
      <c r="FN27">
        <v>0.13078699999999999</v>
      </c>
      <c r="FO27">
        <v>12.698700000000001</v>
      </c>
      <c r="FP27">
        <v>8.3901199999999996</v>
      </c>
      <c r="FQ27">
        <v>0.40837600000000002</v>
      </c>
      <c r="FR27">
        <v>9.8896300000000004</v>
      </c>
      <c r="FS27">
        <v>2.4834800000000001</v>
      </c>
      <c r="FT27">
        <v>11.7341</v>
      </c>
      <c r="FU27">
        <v>11.679500000000001</v>
      </c>
      <c r="FV27">
        <v>14.413</v>
      </c>
      <c r="FW27">
        <v>0.26870100000000002</v>
      </c>
    </row>
    <row r="28" spans="1:179" x14ac:dyDescent="0.3">
      <c r="A28" s="27"/>
      <c r="B28" s="9" t="s">
        <v>28</v>
      </c>
      <c r="C28" s="15">
        <v>2.5743999999999998</v>
      </c>
      <c r="D28" s="15">
        <v>9.9778000000000002</v>
      </c>
      <c r="E28" s="15">
        <v>5.6689800000000004</v>
      </c>
      <c r="F28" s="15">
        <v>17.340499999999999</v>
      </c>
      <c r="G28" s="15">
        <v>14.138500000000001</v>
      </c>
      <c r="H28" s="15">
        <v>9.1243099999999995</v>
      </c>
      <c r="I28" s="15">
        <v>7.3623500000000002</v>
      </c>
      <c r="J28" s="15">
        <v>15.5832</v>
      </c>
      <c r="K28" s="15">
        <v>8.6849799999999995</v>
      </c>
      <c r="L28" s="15">
        <v>14.1548</v>
      </c>
      <c r="M28" s="15">
        <v>0.42969600000000002</v>
      </c>
      <c r="N28" s="15">
        <v>11.395</v>
      </c>
      <c r="O28" s="15">
        <v>16.613700000000001</v>
      </c>
      <c r="P28" s="15">
        <v>7.3604099999999999</v>
      </c>
      <c r="Q28">
        <v>12.9513</v>
      </c>
      <c r="R28">
        <v>0.11212800000000001</v>
      </c>
      <c r="S28">
        <v>17.435600000000001</v>
      </c>
      <c r="T28">
        <v>14.748699999999999</v>
      </c>
      <c r="U28">
        <v>4.4760299999999997</v>
      </c>
      <c r="V28" s="15">
        <v>10.391500000000001</v>
      </c>
      <c r="W28" s="15">
        <v>21.430199999999999</v>
      </c>
      <c r="X28" s="15">
        <v>13.892099999999999</v>
      </c>
      <c r="Y28" s="15">
        <v>11.231</v>
      </c>
      <c r="Z28" s="15">
        <v>37.4514</v>
      </c>
      <c r="AA28">
        <v>11.4946</v>
      </c>
      <c r="AB28">
        <v>8.2703199999999999</v>
      </c>
      <c r="AC28">
        <v>9.5626800000000003</v>
      </c>
      <c r="AD28">
        <v>1.53322</v>
      </c>
      <c r="AE28">
        <v>27.072900000000001</v>
      </c>
      <c r="AF28">
        <v>2.9809199999999998</v>
      </c>
      <c r="AG28">
        <v>15.9839</v>
      </c>
      <c r="AH28">
        <v>0.51849100000000004</v>
      </c>
      <c r="AI28">
        <v>2.08724</v>
      </c>
      <c r="AJ28">
        <v>0.23841399999999999</v>
      </c>
      <c r="AK28">
        <v>1.4379299999999999</v>
      </c>
      <c r="AL28">
        <v>5.5268600000000001</v>
      </c>
      <c r="AM28">
        <v>8.4720899999999997</v>
      </c>
      <c r="AN28">
        <v>8.6904899999999993E-2</v>
      </c>
      <c r="AO28">
        <v>12.4521</v>
      </c>
      <c r="AP28">
        <v>6.7587000000000002</v>
      </c>
      <c r="AQ28">
        <v>11.616</v>
      </c>
      <c r="AR28">
        <v>3.74993</v>
      </c>
      <c r="AS28">
        <v>9.5947999999999993</v>
      </c>
      <c r="AT28">
        <v>6.48142</v>
      </c>
      <c r="AU28">
        <v>0.195912</v>
      </c>
      <c r="AV28">
        <v>3.9960200000000001</v>
      </c>
      <c r="AW28">
        <v>8.6523599999999998</v>
      </c>
      <c r="AX28">
        <v>2.21271</v>
      </c>
      <c r="AY28">
        <v>21.288</v>
      </c>
      <c r="AZ28" s="15">
        <v>2.8555799999999998</v>
      </c>
      <c r="BA28" s="15">
        <v>12.3565</v>
      </c>
      <c r="BB28" s="15">
        <v>2.77339</v>
      </c>
      <c r="BC28" s="15">
        <v>0.36096400000000001</v>
      </c>
      <c r="BD28" s="15">
        <v>10.8925</v>
      </c>
      <c r="BE28" s="15">
        <v>6.7671700000000001</v>
      </c>
      <c r="BF28" s="15">
        <v>5.9454099999999999</v>
      </c>
      <c r="BG28" s="15">
        <v>17.4222</v>
      </c>
      <c r="BH28" s="15">
        <v>7.0600699999999996</v>
      </c>
      <c r="BI28" s="15">
        <v>26.367100000000001</v>
      </c>
      <c r="BJ28" s="15">
        <v>9.2832000000000008</v>
      </c>
      <c r="BK28" s="19">
        <v>5.1344200000000004</v>
      </c>
      <c r="BL28" s="19">
        <v>15.7477</v>
      </c>
      <c r="BM28" s="19">
        <v>11.8971</v>
      </c>
      <c r="BN28" s="19">
        <v>6.9258100000000002</v>
      </c>
      <c r="BO28" s="19">
        <v>11.340299999999999</v>
      </c>
      <c r="BP28" s="19">
        <v>5.1065500000000004</v>
      </c>
      <c r="BQ28" s="19">
        <v>0.103267</v>
      </c>
      <c r="BR28" s="19">
        <v>6.2832999999999997</v>
      </c>
      <c r="BS28" s="19">
        <v>2.61483</v>
      </c>
      <c r="BT28" s="19">
        <v>3.2083499999999998</v>
      </c>
      <c r="BU28">
        <v>24.4678</v>
      </c>
      <c r="BV28">
        <v>0.113437</v>
      </c>
      <c r="BW28">
        <v>26.8535</v>
      </c>
      <c r="BX28">
        <v>13.0252</v>
      </c>
      <c r="BY28">
        <v>10.2805</v>
      </c>
      <c r="BZ28">
        <v>12.221500000000001</v>
      </c>
      <c r="CA28">
        <v>7.3479400000000004</v>
      </c>
      <c r="CB28">
        <v>9.2682699999999993</v>
      </c>
      <c r="CC28">
        <v>21.390599999999999</v>
      </c>
      <c r="CD28">
        <v>0.13897100000000001</v>
      </c>
      <c r="CE28">
        <v>5.6659300000000004</v>
      </c>
      <c r="CF28">
        <v>15.2235</v>
      </c>
      <c r="CG28">
        <v>6.1309199999999997</v>
      </c>
      <c r="CH28" s="15">
        <v>7.8865299999999996</v>
      </c>
      <c r="CI28" s="15">
        <v>12.7828</v>
      </c>
      <c r="CJ28" s="15">
        <v>16.259699999999999</v>
      </c>
      <c r="CK28" s="15">
        <v>5.8206100000000003</v>
      </c>
      <c r="CL28" s="15">
        <v>17.140799999999999</v>
      </c>
      <c r="CM28" s="15">
        <v>13.1045</v>
      </c>
      <c r="CN28" s="15">
        <v>5.9174600000000002</v>
      </c>
      <c r="CO28" s="15">
        <v>7.3787000000000003</v>
      </c>
      <c r="CP28" s="15">
        <v>0.79837800000000003</v>
      </c>
      <c r="CQ28" s="15">
        <v>8.4830299999999994</v>
      </c>
      <c r="CR28" s="15">
        <v>9.6812199999999997</v>
      </c>
      <c r="CS28" s="15">
        <v>23.748899999999999</v>
      </c>
      <c r="CT28" s="15">
        <v>10.8949</v>
      </c>
      <c r="CU28" s="15">
        <v>12.440899999999999</v>
      </c>
      <c r="CV28">
        <v>7.4444400000000002</v>
      </c>
      <c r="CW28">
        <v>10.602399999999999</v>
      </c>
      <c r="CX28">
        <v>6.5316299999999998</v>
      </c>
      <c r="CY28">
        <v>0.101844</v>
      </c>
      <c r="CZ28">
        <v>7.2310299999999994E-2</v>
      </c>
      <c r="DA28">
        <v>2.17238</v>
      </c>
      <c r="DB28">
        <v>18.052900000000001</v>
      </c>
      <c r="DC28">
        <v>11.525</v>
      </c>
      <c r="DD28">
        <v>10.675000000000001</v>
      </c>
      <c r="DE28">
        <v>10.507199999999999</v>
      </c>
      <c r="DF28">
        <v>8.5315499999999993</v>
      </c>
      <c r="DG28">
        <v>9.9582099999999993</v>
      </c>
      <c r="DH28">
        <v>4.3228099999999996</v>
      </c>
      <c r="DI28">
        <v>15.1989</v>
      </c>
      <c r="DJ28">
        <v>11.5176</v>
      </c>
      <c r="DK28">
        <v>26.198499999999999</v>
      </c>
      <c r="DL28">
        <v>7.5949499999999999</v>
      </c>
      <c r="DM28">
        <v>6.2352999999999996</v>
      </c>
      <c r="DN28">
        <v>0.250303</v>
      </c>
      <c r="DO28">
        <v>0.13948199999999999</v>
      </c>
      <c r="DP28">
        <v>9.8109300000000008</v>
      </c>
      <c r="DQ28">
        <v>14.3361</v>
      </c>
      <c r="DR28" s="15">
        <v>5.9861800000000001</v>
      </c>
      <c r="DS28" s="15">
        <v>4.2742899999999997</v>
      </c>
      <c r="DT28" s="15">
        <v>15.994199999999999</v>
      </c>
      <c r="DU28" s="15">
        <v>19.898299999999999</v>
      </c>
      <c r="DV28" s="15">
        <v>7.4185299999999996</v>
      </c>
      <c r="DW28" s="15">
        <v>7.5070399999999999</v>
      </c>
      <c r="DX28" s="15">
        <v>13.0732</v>
      </c>
      <c r="DY28" s="15">
        <v>11.515499999999999</v>
      </c>
      <c r="DZ28" s="15">
        <v>8.6526999999999994</v>
      </c>
      <c r="EA28" s="15">
        <v>0.290045</v>
      </c>
      <c r="EB28" s="15">
        <v>2.8788</v>
      </c>
      <c r="EC28" s="15">
        <v>0.321407</v>
      </c>
      <c r="ED28" s="15">
        <v>2.5451700000000002</v>
      </c>
      <c r="EE28" s="15">
        <v>5.3158300000000001</v>
      </c>
      <c r="EF28" s="15">
        <v>4.9807499999999996</v>
      </c>
      <c r="EG28" s="15">
        <v>6.1068899999999999</v>
      </c>
      <c r="EH28">
        <v>8.2651799999999997E-2</v>
      </c>
      <c r="EI28">
        <v>1.96662</v>
      </c>
      <c r="EJ28">
        <v>9.1541399999999999</v>
      </c>
      <c r="EK28">
        <v>15.666</v>
      </c>
      <c r="EL28">
        <v>21.376200000000001</v>
      </c>
      <c r="EM28">
        <v>16.356000000000002</v>
      </c>
      <c r="EN28">
        <v>0.81105799999999995</v>
      </c>
      <c r="EO28">
        <v>7.6886799999999997</v>
      </c>
      <c r="EP28">
        <v>13.412800000000001</v>
      </c>
      <c r="EQ28">
        <v>4.5398899999999998</v>
      </c>
      <c r="ER28">
        <v>6.55816</v>
      </c>
      <c r="ES28">
        <v>8.2368299999999994</v>
      </c>
      <c r="ET28">
        <v>8.2333599999999993</v>
      </c>
      <c r="EU28">
        <v>7.28606</v>
      </c>
      <c r="EV28">
        <v>3.6532399999999998</v>
      </c>
      <c r="EW28">
        <v>9.6712900000000008</v>
      </c>
      <c r="EX28">
        <v>10.276300000000001</v>
      </c>
      <c r="EY28">
        <v>14.4015</v>
      </c>
      <c r="EZ28">
        <v>10.1084</v>
      </c>
      <c r="FA28" s="19">
        <v>4.4487699999999997</v>
      </c>
      <c r="FB28" s="19">
        <v>9.6878799999999998</v>
      </c>
      <c r="FC28">
        <v>2.5127199999999998</v>
      </c>
      <c r="FD28">
        <v>3.1126200000000002</v>
      </c>
      <c r="FE28">
        <v>19.0502</v>
      </c>
      <c r="FF28">
        <v>3.50922</v>
      </c>
      <c r="FG28">
        <v>9.5334099999999999</v>
      </c>
      <c r="FH28">
        <v>6.8118699999999999</v>
      </c>
      <c r="FI28">
        <v>7.6909900000000002</v>
      </c>
      <c r="FJ28">
        <v>8.5011299999999999</v>
      </c>
      <c r="FK28">
        <v>9.9414299999999997E-2</v>
      </c>
      <c r="FL28">
        <v>11.301</v>
      </c>
      <c r="FM28">
        <v>4.6256300000000001</v>
      </c>
      <c r="FN28">
        <v>32.451099999999997</v>
      </c>
      <c r="FO28">
        <v>8.3245699999999996</v>
      </c>
      <c r="FP28">
        <v>6.9505800000000004</v>
      </c>
      <c r="FQ28">
        <v>21.454599999999999</v>
      </c>
      <c r="FR28">
        <v>10.742900000000001</v>
      </c>
      <c r="FS28">
        <v>2.5515699999999999</v>
      </c>
      <c r="FT28">
        <v>7.9184000000000001</v>
      </c>
      <c r="FU28">
        <v>8.3535299999999992</v>
      </c>
      <c r="FV28">
        <v>11.403700000000001</v>
      </c>
      <c r="FW28">
        <v>2.1259199999999998</v>
      </c>
    </row>
    <row r="29" spans="1:179" x14ac:dyDescent="0.3">
      <c r="A29" s="10"/>
      <c r="B29" s="8" t="s">
        <v>29</v>
      </c>
      <c r="C29">
        <f t="shared" ref="C29:P38" si="0">+C19-C9</f>
        <v>-0.57376000000000005</v>
      </c>
      <c r="D29">
        <f t="shared" si="0"/>
        <v>1.865354</v>
      </c>
      <c r="E29">
        <f t="shared" si="0"/>
        <v>4.5536829999999995</v>
      </c>
      <c r="F29">
        <f t="shared" si="0"/>
        <v>11.397769</v>
      </c>
      <c r="G29">
        <f t="shared" si="0"/>
        <v>9.7967649999999988</v>
      </c>
      <c r="H29">
        <f t="shared" si="0"/>
        <v>36.843637000000001</v>
      </c>
      <c r="I29">
        <f t="shared" si="0"/>
        <v>44.242424999999997</v>
      </c>
      <c r="J29">
        <f t="shared" si="0"/>
        <v>25.857320999999999</v>
      </c>
      <c r="K29">
        <f t="shared" si="0"/>
        <v>28.99278</v>
      </c>
      <c r="L29">
        <f t="shared" si="0"/>
        <v>14.494890000000002</v>
      </c>
      <c r="M29">
        <f t="shared" si="0"/>
        <v>0.32394999999999996</v>
      </c>
      <c r="N29">
        <f t="shared" si="0"/>
        <v>37.957532999999998</v>
      </c>
      <c r="O29">
        <f t="shared" si="0"/>
        <v>15.821767999999999</v>
      </c>
      <c r="P29">
        <f t="shared" si="0"/>
        <v>31.019572</v>
      </c>
      <c r="Q29">
        <f t="shared" ref="Q29:U38" si="1">Q19-Q9</f>
        <v>4.4847300000000008</v>
      </c>
      <c r="R29">
        <f t="shared" si="1"/>
        <v>15.7173166</v>
      </c>
      <c r="S29">
        <f t="shared" si="1"/>
        <v>0.94375909999999996</v>
      </c>
      <c r="T29">
        <f t="shared" si="1"/>
        <v>29.344476</v>
      </c>
      <c r="U29">
        <f t="shared" si="1"/>
        <v>14.910276999999999</v>
      </c>
      <c r="V29">
        <f t="shared" ref="V29:Z38" si="2">+V19-V9</f>
        <v>8.4050999999999987E-2</v>
      </c>
      <c r="W29">
        <f t="shared" si="2"/>
        <v>8.7075399999999998</v>
      </c>
      <c r="X29">
        <f t="shared" si="2"/>
        <v>2.8556969999999997</v>
      </c>
      <c r="Y29">
        <f t="shared" si="2"/>
        <v>0.47052799999999995</v>
      </c>
      <c r="Z29">
        <f t="shared" si="2"/>
        <v>-0.41910300000000011</v>
      </c>
      <c r="AA29">
        <f>AA19-AA9</f>
        <v>30.074864000000002</v>
      </c>
      <c r="AB29">
        <f t="shared" ref="AB29:AQ38" si="3">AB19-AB9</f>
        <v>4.2648999999999992E-2</v>
      </c>
      <c r="AC29">
        <f t="shared" si="3"/>
        <v>35.625970000000002</v>
      </c>
      <c r="AD29">
        <f t="shared" si="3"/>
        <v>18.809407999999998</v>
      </c>
      <c r="AE29">
        <f t="shared" si="3"/>
        <v>25.7437352</v>
      </c>
      <c r="AF29">
        <f t="shared" si="3"/>
        <v>27.164653999999999</v>
      </c>
      <c r="AG29">
        <f t="shared" si="3"/>
        <v>29.528782999999997</v>
      </c>
      <c r="AH29">
        <f t="shared" si="3"/>
        <v>7.6899999999999996E-2</v>
      </c>
      <c r="AI29">
        <f t="shared" si="3"/>
        <v>0.17880399999999999</v>
      </c>
      <c r="AJ29">
        <f t="shared" si="3"/>
        <v>3.1880000000000006E-2</v>
      </c>
      <c r="AK29">
        <f t="shared" si="3"/>
        <v>0.19344249999999999</v>
      </c>
      <c r="AL29">
        <f t="shared" si="3"/>
        <v>4.8550999999999955E-2</v>
      </c>
      <c r="AM29">
        <f t="shared" si="3"/>
        <v>0.30759790000000004</v>
      </c>
      <c r="AN29">
        <f t="shared" si="3"/>
        <v>34.5197</v>
      </c>
      <c r="AO29">
        <f t="shared" si="3"/>
        <v>17.719510999999997</v>
      </c>
      <c r="AP29">
        <f t="shared" si="3"/>
        <v>1.0277699999999994</v>
      </c>
      <c r="AQ29">
        <f t="shared" si="3"/>
        <v>13.753843</v>
      </c>
      <c r="AR29">
        <f t="shared" ref="AO29:AY38" si="4">AR19-AR9</f>
        <v>16.539231999999998</v>
      </c>
      <c r="AS29">
        <f t="shared" si="4"/>
        <v>20.8443</v>
      </c>
      <c r="AT29">
        <f t="shared" si="4"/>
        <v>5.9654999999999987</v>
      </c>
      <c r="AU29">
        <f t="shared" si="4"/>
        <v>21.507470000000001</v>
      </c>
      <c r="AV29">
        <f t="shared" si="4"/>
        <v>-1.6911099999999992</v>
      </c>
      <c r="AW29">
        <f t="shared" si="4"/>
        <v>12.496086</v>
      </c>
      <c r="AX29">
        <f t="shared" si="4"/>
        <v>20.351973000000001</v>
      </c>
      <c r="AY29">
        <f t="shared" si="4"/>
        <v>32.54045</v>
      </c>
      <c r="AZ29">
        <f t="shared" ref="AZ29:BJ38" si="5">+AZ19-AZ9</f>
        <v>16.933126999999999</v>
      </c>
      <c r="BA29">
        <f t="shared" si="5"/>
        <v>14.913295</v>
      </c>
      <c r="BB29">
        <f t="shared" si="5"/>
        <v>32.595231999999996</v>
      </c>
      <c r="BC29">
        <f t="shared" si="5"/>
        <v>0.30403400000000003</v>
      </c>
      <c r="BD29">
        <f t="shared" si="5"/>
        <v>0.11569300000000002</v>
      </c>
      <c r="BE29">
        <f t="shared" si="5"/>
        <v>20.548906000000002</v>
      </c>
      <c r="BF29">
        <f t="shared" si="5"/>
        <v>14.955247</v>
      </c>
      <c r="BG29">
        <f t="shared" si="5"/>
        <v>20.746570999999999</v>
      </c>
      <c r="BH29">
        <f t="shared" si="5"/>
        <v>18.769411999999999</v>
      </c>
      <c r="BI29">
        <f t="shared" si="5"/>
        <v>11.013300000000001</v>
      </c>
      <c r="BJ29">
        <f t="shared" si="5"/>
        <v>25.170459000000001</v>
      </c>
      <c r="BK29">
        <f t="shared" ref="BK29:BZ38" si="6">BK19-BK9</f>
        <v>16.745001999999999</v>
      </c>
      <c r="BL29">
        <f t="shared" si="6"/>
        <v>18.696576</v>
      </c>
      <c r="BM29">
        <f t="shared" si="6"/>
        <v>15.5282</v>
      </c>
      <c r="BN29">
        <f t="shared" si="6"/>
        <v>23.392697000000002</v>
      </c>
      <c r="BO29">
        <f t="shared" si="6"/>
        <v>22.011279999999999</v>
      </c>
      <c r="BP29">
        <f t="shared" si="6"/>
        <v>6.4446940000000001</v>
      </c>
      <c r="BQ29">
        <f t="shared" si="6"/>
        <v>25.926171</v>
      </c>
      <c r="BR29">
        <f t="shared" si="6"/>
        <v>0.203093</v>
      </c>
      <c r="BS29">
        <f t="shared" si="6"/>
        <v>18.891828</v>
      </c>
      <c r="BT29">
        <f t="shared" si="6"/>
        <v>2.6828799999999999</v>
      </c>
      <c r="BU29">
        <f t="shared" si="6"/>
        <v>1.077871</v>
      </c>
      <c r="BV29">
        <f t="shared" si="6"/>
        <v>33.3789965</v>
      </c>
      <c r="BW29">
        <f t="shared" si="6"/>
        <v>12.471890999999999</v>
      </c>
      <c r="BX29">
        <f t="shared" si="6"/>
        <v>29.901674999999997</v>
      </c>
      <c r="BY29">
        <f t="shared" si="6"/>
        <v>4.6676609999999998</v>
      </c>
      <c r="BZ29">
        <f t="shared" si="6"/>
        <v>24.984259999999999</v>
      </c>
      <c r="CA29">
        <f t="shared" ref="BY29:CG38" si="7">CA19-CA9</f>
        <v>0.11634269999999999</v>
      </c>
      <c r="CB29">
        <f t="shared" si="7"/>
        <v>32.412357199999995</v>
      </c>
      <c r="CC29">
        <f t="shared" si="7"/>
        <v>20.474291999999998</v>
      </c>
      <c r="CD29">
        <f t="shared" si="7"/>
        <v>0.26669900000000002</v>
      </c>
      <c r="CE29">
        <f t="shared" si="7"/>
        <v>35.366041000000003</v>
      </c>
      <c r="CF29">
        <f t="shared" si="7"/>
        <v>0.22226000000000001</v>
      </c>
      <c r="CG29">
        <f t="shared" si="7"/>
        <v>6.363537</v>
      </c>
      <c r="CH29">
        <f t="shared" ref="CH29:CU38" si="8">+CH19-CH9</f>
        <v>3.9635699999999998</v>
      </c>
      <c r="CI29">
        <f t="shared" si="8"/>
        <v>26.388366000000001</v>
      </c>
      <c r="CJ29">
        <f t="shared" si="8"/>
        <v>7.8744999999999994</v>
      </c>
      <c r="CK29">
        <f t="shared" si="8"/>
        <v>9.5783900000000006</v>
      </c>
      <c r="CL29">
        <f t="shared" si="8"/>
        <v>6.4185869999999996</v>
      </c>
      <c r="CM29">
        <f t="shared" si="8"/>
        <v>29.784831999999998</v>
      </c>
      <c r="CN29">
        <f t="shared" si="8"/>
        <v>0.10001099999999999</v>
      </c>
      <c r="CO29">
        <f t="shared" si="8"/>
        <v>1.7435510000000001</v>
      </c>
      <c r="CP29">
        <f t="shared" si="8"/>
        <v>0.30334799999999995</v>
      </c>
      <c r="CQ29">
        <f t="shared" si="8"/>
        <v>0.29975200000000002</v>
      </c>
      <c r="CR29">
        <f t="shared" si="8"/>
        <v>5.6190660000000001</v>
      </c>
      <c r="CS29">
        <f t="shared" si="8"/>
        <v>-3.1705000000000005</v>
      </c>
      <c r="CT29">
        <f t="shared" si="8"/>
        <v>33.089956999999998</v>
      </c>
      <c r="CU29">
        <f t="shared" si="8"/>
        <v>0.62685999999999997</v>
      </c>
      <c r="CV29">
        <f t="shared" ref="CV29:DK38" si="9">CV19-CV9</f>
        <v>19.8797</v>
      </c>
      <c r="CW29">
        <f t="shared" si="9"/>
        <v>5.8974220000000006</v>
      </c>
      <c r="CX29">
        <f t="shared" si="9"/>
        <v>18.443369300000001</v>
      </c>
      <c r="CY29">
        <f t="shared" si="9"/>
        <v>0.10374410000000001</v>
      </c>
      <c r="CZ29">
        <f t="shared" si="9"/>
        <v>4.9936199999999999</v>
      </c>
      <c r="DA29">
        <f t="shared" si="9"/>
        <v>0.27227469999999998</v>
      </c>
      <c r="DB29">
        <f t="shared" si="9"/>
        <v>22.577539999999999</v>
      </c>
      <c r="DC29">
        <f t="shared" si="9"/>
        <v>12.87354</v>
      </c>
      <c r="DD29">
        <f t="shared" si="9"/>
        <v>3.121353</v>
      </c>
      <c r="DE29">
        <f t="shared" si="9"/>
        <v>2.8292742</v>
      </c>
      <c r="DF29">
        <f t="shared" si="9"/>
        <v>10.864997000000001</v>
      </c>
      <c r="DG29">
        <f t="shared" si="9"/>
        <v>3.0282900000000001E-2</v>
      </c>
      <c r="DH29">
        <f t="shared" si="9"/>
        <v>2.4249182</v>
      </c>
      <c r="DI29">
        <f t="shared" si="9"/>
        <v>10.213145000000001</v>
      </c>
      <c r="DJ29">
        <f t="shared" si="9"/>
        <v>0.71077389999999996</v>
      </c>
      <c r="DK29">
        <f t="shared" si="9"/>
        <v>7.2235899999999997</v>
      </c>
      <c r="DL29">
        <f t="shared" ref="DL29:DQ38" si="10">DL19-DL9</f>
        <v>27.468471000000001</v>
      </c>
      <c r="DM29">
        <f t="shared" si="10"/>
        <v>4.4151470000000002</v>
      </c>
      <c r="DN29">
        <f t="shared" si="10"/>
        <v>0.39443199999999995</v>
      </c>
      <c r="DO29">
        <f t="shared" si="10"/>
        <v>0.40881800000000001</v>
      </c>
      <c r="DP29">
        <f t="shared" si="10"/>
        <v>3.9969920000000005</v>
      </c>
      <c r="DQ29">
        <f t="shared" si="10"/>
        <v>3.3095799999999995</v>
      </c>
      <c r="DR29">
        <f t="shared" ref="DR29:EG38" si="11">+DR19-DR9</f>
        <v>4.5901180000000004</v>
      </c>
      <c r="DS29">
        <f t="shared" si="11"/>
        <v>5.5214449999999999</v>
      </c>
      <c r="DT29">
        <f t="shared" si="11"/>
        <v>4.4922499999999994</v>
      </c>
      <c r="DU29">
        <f t="shared" si="11"/>
        <v>0.19783600000000001</v>
      </c>
      <c r="DV29">
        <f t="shared" si="11"/>
        <v>18.677802</v>
      </c>
      <c r="DW29">
        <f t="shared" si="11"/>
        <v>19.906709999999997</v>
      </c>
      <c r="DX29">
        <f t="shared" si="11"/>
        <v>12.550500000000001</v>
      </c>
      <c r="DY29">
        <f t="shared" si="11"/>
        <v>3.0336400000000001</v>
      </c>
      <c r="DZ29">
        <f t="shared" si="11"/>
        <v>0.25003300000000001</v>
      </c>
      <c r="EA29">
        <f t="shared" si="11"/>
        <v>24.026151000000002</v>
      </c>
      <c r="EB29">
        <f t="shared" si="11"/>
        <v>25.366491</v>
      </c>
      <c r="EC29">
        <f t="shared" si="11"/>
        <v>0.10685699999999998</v>
      </c>
      <c r="ED29">
        <f t="shared" si="11"/>
        <v>34.031748</v>
      </c>
      <c r="EE29">
        <f t="shared" si="11"/>
        <v>-0.44819999999999993</v>
      </c>
      <c r="EF29">
        <f t="shared" si="11"/>
        <v>20.779782999999998</v>
      </c>
      <c r="EG29">
        <f t="shared" si="11"/>
        <v>0.27059800000000001</v>
      </c>
      <c r="EH29">
        <f t="shared" ref="EH29:FE38" si="12">EH19-EH9</f>
        <v>4.2996000000000006E-2</v>
      </c>
      <c r="EI29">
        <f t="shared" si="12"/>
        <v>5.8412500000000005</v>
      </c>
      <c r="EJ29">
        <f t="shared" si="12"/>
        <v>-3.8356499999999993</v>
      </c>
      <c r="EK29">
        <f t="shared" si="12"/>
        <v>14.122545000000001</v>
      </c>
      <c r="EL29">
        <f t="shared" si="12"/>
        <v>21.789200000000001</v>
      </c>
      <c r="EM29">
        <f t="shared" si="12"/>
        <v>24.331513999999999</v>
      </c>
      <c r="EN29">
        <f t="shared" si="12"/>
        <v>5.2891099999999996E-2</v>
      </c>
      <c r="EO29">
        <f t="shared" si="12"/>
        <v>7.2776000000000007E-2</v>
      </c>
      <c r="EP29">
        <f t="shared" si="12"/>
        <v>25.338893299999999</v>
      </c>
      <c r="EQ29">
        <f t="shared" si="12"/>
        <v>7.7317099999999996</v>
      </c>
      <c r="ER29">
        <f t="shared" si="12"/>
        <v>6.9284880000000006</v>
      </c>
      <c r="ES29">
        <f t="shared" si="12"/>
        <v>0.67050700000000008</v>
      </c>
      <c r="ET29">
        <f t="shared" si="12"/>
        <v>3.7501530000000001</v>
      </c>
      <c r="EU29">
        <f t="shared" si="12"/>
        <v>12.192600000000001</v>
      </c>
      <c r="EV29">
        <f t="shared" si="12"/>
        <v>26.560655999999998</v>
      </c>
      <c r="EW29">
        <f t="shared" si="12"/>
        <v>22.046880000000002</v>
      </c>
      <c r="EX29">
        <f t="shared" si="12"/>
        <v>19.586455999999998</v>
      </c>
      <c r="EY29">
        <f t="shared" si="12"/>
        <v>-4.5286999999999994E-2</v>
      </c>
      <c r="EZ29">
        <f t="shared" si="12"/>
        <v>4.1937266000000006</v>
      </c>
      <c r="FA29">
        <f t="shared" si="12"/>
        <v>0.13863980000000001</v>
      </c>
      <c r="FB29">
        <f t="shared" si="12"/>
        <v>9.6426169999999995</v>
      </c>
      <c r="FC29">
        <f t="shared" si="12"/>
        <v>0.26017799999999996</v>
      </c>
      <c r="FD29">
        <f t="shared" si="12"/>
        <v>8.4027960000000004</v>
      </c>
      <c r="FE29">
        <f t="shared" si="12"/>
        <v>0.59477399999999991</v>
      </c>
      <c r="FF29">
        <f t="shared" ref="FC29:FR38" si="13">FF19-FF9</f>
        <v>15.824765000000001</v>
      </c>
      <c r="FG29">
        <f t="shared" si="13"/>
        <v>0.81938520000000004</v>
      </c>
      <c r="FH29">
        <f t="shared" si="13"/>
        <v>0.30728800000000001</v>
      </c>
      <c r="FI29">
        <f t="shared" si="13"/>
        <v>8.3199900000000007</v>
      </c>
      <c r="FJ29">
        <f t="shared" si="13"/>
        <v>0.16035760000000002</v>
      </c>
      <c r="FK29">
        <f t="shared" si="13"/>
        <v>5.9182100000000001E-2</v>
      </c>
      <c r="FL29">
        <f t="shared" si="13"/>
        <v>22.644206000000001</v>
      </c>
      <c r="FM29">
        <f t="shared" si="13"/>
        <v>5.8200809999999992</v>
      </c>
      <c r="FN29">
        <f t="shared" si="13"/>
        <v>1.6655199999999995E-2</v>
      </c>
      <c r="FO29">
        <f t="shared" si="13"/>
        <v>20.3716805</v>
      </c>
      <c r="FP29">
        <f t="shared" si="13"/>
        <v>14.389412</v>
      </c>
      <c r="FQ29">
        <f t="shared" si="13"/>
        <v>0.16618639999999998</v>
      </c>
      <c r="FR29">
        <f t="shared" si="13"/>
        <v>28.200497000000002</v>
      </c>
      <c r="FS29">
        <f t="shared" ref="FL29:FW38" si="14">FS19-FS9</f>
        <v>-1.459500000000002</v>
      </c>
      <c r="FT29">
        <f t="shared" si="14"/>
        <v>17.180515</v>
      </c>
      <c r="FU29">
        <f t="shared" si="14"/>
        <v>23.839745499999999</v>
      </c>
      <c r="FV29">
        <f t="shared" si="14"/>
        <v>28.302641000000001</v>
      </c>
      <c r="FW29">
        <f t="shared" si="14"/>
        <v>6.5179999999999988E-2</v>
      </c>
    </row>
    <row r="30" spans="1:179" ht="15" x14ac:dyDescent="0.25">
      <c r="A30" s="10"/>
      <c r="B30" s="8" t="s">
        <v>30</v>
      </c>
      <c r="C30">
        <f t="shared" si="0"/>
        <v>-5.6182000000000016</v>
      </c>
      <c r="D30">
        <f t="shared" si="0"/>
        <v>23.358355</v>
      </c>
      <c r="E30">
        <f t="shared" si="0"/>
        <v>25.258924</v>
      </c>
      <c r="F30">
        <f t="shared" si="0"/>
        <v>14.594825999999999</v>
      </c>
      <c r="G30">
        <f t="shared" si="0"/>
        <v>10.58548</v>
      </c>
      <c r="H30">
        <f t="shared" si="0"/>
        <v>26.278234000000001</v>
      </c>
      <c r="I30">
        <f t="shared" si="0"/>
        <v>5.216329</v>
      </c>
      <c r="J30">
        <f t="shared" si="0"/>
        <v>23.260384999999999</v>
      </c>
      <c r="K30">
        <f t="shared" si="0"/>
        <v>30.807744</v>
      </c>
      <c r="L30">
        <f t="shared" si="0"/>
        <v>19.365715000000002</v>
      </c>
      <c r="M30">
        <f t="shared" si="0"/>
        <v>0.11788500000000002</v>
      </c>
      <c r="N30">
        <f t="shared" si="0"/>
        <v>20.269064</v>
      </c>
      <c r="O30">
        <f t="shared" si="0"/>
        <v>0.36966299999999996</v>
      </c>
      <c r="P30">
        <f t="shared" si="0"/>
        <v>23.999448000000001</v>
      </c>
      <c r="Q30">
        <f t="shared" si="1"/>
        <v>7.2756999999999987</v>
      </c>
      <c r="R30">
        <f t="shared" si="1"/>
        <v>21.024609999999999</v>
      </c>
      <c r="S30">
        <f t="shared" si="1"/>
        <v>4.5647999999999982</v>
      </c>
      <c r="T30">
        <f t="shared" si="1"/>
        <v>25.777692800000001</v>
      </c>
      <c r="U30">
        <f t="shared" si="1"/>
        <v>0.18824660000000001</v>
      </c>
      <c r="V30">
        <f t="shared" si="2"/>
        <v>0.14117499999999999</v>
      </c>
      <c r="W30">
        <f t="shared" si="2"/>
        <v>4.7577000000000016</v>
      </c>
      <c r="X30">
        <f t="shared" si="2"/>
        <v>3.5175999999999998</v>
      </c>
      <c r="Y30">
        <f t="shared" si="2"/>
        <v>0.79909200000000002</v>
      </c>
      <c r="Z30">
        <f t="shared" si="2"/>
        <v>37.340047999999996</v>
      </c>
      <c r="AA30">
        <f t="shared" ref="AA30:AG38" si="15">AA20-AA10</f>
        <v>3.72587</v>
      </c>
      <c r="AB30">
        <f t="shared" si="15"/>
        <v>-1.8504999999999994E-2</v>
      </c>
      <c r="AC30">
        <f t="shared" si="15"/>
        <v>25.112524000000001</v>
      </c>
      <c r="AD30">
        <f t="shared" si="15"/>
        <v>5.40478E-2</v>
      </c>
      <c r="AE30">
        <f t="shared" si="15"/>
        <v>25.4528581</v>
      </c>
      <c r="AF30">
        <f t="shared" si="15"/>
        <v>0.43555519999999998</v>
      </c>
      <c r="AG30">
        <f t="shared" si="15"/>
        <v>23.904747199999999</v>
      </c>
      <c r="AH30">
        <f t="shared" si="3"/>
        <v>0.67300199999999999</v>
      </c>
      <c r="AI30">
        <f t="shared" si="3"/>
        <v>0.21271149999999997</v>
      </c>
      <c r="AJ30">
        <f t="shared" si="3"/>
        <v>9.361300000000003E-3</v>
      </c>
      <c r="AK30">
        <f t="shared" si="3"/>
        <v>1.910142</v>
      </c>
      <c r="AL30">
        <f t="shared" si="3"/>
        <v>0.18908600000000003</v>
      </c>
      <c r="AM30">
        <f t="shared" si="3"/>
        <v>0.33011499999999999</v>
      </c>
      <c r="AN30">
        <f t="shared" si="3"/>
        <v>2.8321400000000004E-2</v>
      </c>
      <c r="AO30">
        <f t="shared" si="4"/>
        <v>7.1362299999999994</v>
      </c>
      <c r="AP30">
        <f t="shared" si="4"/>
        <v>-0.39024999999999999</v>
      </c>
      <c r="AQ30">
        <f t="shared" si="4"/>
        <v>5.2095099999999999</v>
      </c>
      <c r="AR30">
        <f t="shared" si="4"/>
        <v>18.1236332</v>
      </c>
      <c r="AS30">
        <f t="shared" si="4"/>
        <v>12.419653800000001</v>
      </c>
      <c r="AT30">
        <f t="shared" si="4"/>
        <v>2.5292999999999992</v>
      </c>
      <c r="AU30">
        <f t="shared" si="4"/>
        <v>0.10470590000000002</v>
      </c>
      <c r="AV30">
        <f t="shared" si="4"/>
        <v>-5.7924499999999997</v>
      </c>
      <c r="AW30">
        <f t="shared" si="4"/>
        <v>2.8031454</v>
      </c>
      <c r="AX30">
        <f t="shared" si="4"/>
        <v>1.1172689999999998</v>
      </c>
      <c r="AY30">
        <f t="shared" si="4"/>
        <v>4.4550000000000145E-3</v>
      </c>
      <c r="AZ30">
        <f t="shared" si="5"/>
        <v>11.66666</v>
      </c>
      <c r="BA30">
        <f t="shared" si="5"/>
        <v>14.444932</v>
      </c>
      <c r="BB30">
        <f t="shared" si="5"/>
        <v>3.8950510000000005</v>
      </c>
      <c r="BC30">
        <f t="shared" si="5"/>
        <v>0.16356800000000005</v>
      </c>
      <c r="BD30">
        <f t="shared" si="5"/>
        <v>8.8549810000000004</v>
      </c>
      <c r="BE30">
        <f t="shared" si="5"/>
        <v>17.29421</v>
      </c>
      <c r="BF30">
        <f t="shared" si="5"/>
        <v>24.215349999999997</v>
      </c>
      <c r="BG30">
        <f t="shared" si="5"/>
        <v>13.811487000000001</v>
      </c>
      <c r="BH30">
        <f t="shared" si="5"/>
        <v>0.29178300000000001</v>
      </c>
      <c r="BI30">
        <f t="shared" si="5"/>
        <v>30.749258999999999</v>
      </c>
      <c r="BJ30">
        <f t="shared" si="5"/>
        <v>25.325421000000002</v>
      </c>
      <c r="BK30">
        <f t="shared" si="6"/>
        <v>8.5880299999999998</v>
      </c>
      <c r="BL30">
        <f t="shared" si="6"/>
        <v>-7.9884000000000004</v>
      </c>
      <c r="BM30">
        <f t="shared" si="6"/>
        <v>9.9767680999999993</v>
      </c>
      <c r="BN30">
        <f t="shared" si="6"/>
        <v>20.383653800000001</v>
      </c>
      <c r="BO30">
        <f t="shared" si="6"/>
        <v>-1.8175999999999988</v>
      </c>
      <c r="BP30">
        <f t="shared" si="6"/>
        <v>0.17247970000000001</v>
      </c>
      <c r="BQ30">
        <f t="shared" si="6"/>
        <v>20.362969199999998</v>
      </c>
      <c r="BR30">
        <f t="shared" si="6"/>
        <v>2.6845660000000002</v>
      </c>
      <c r="BS30">
        <f t="shared" si="6"/>
        <v>0.24639100000000003</v>
      </c>
      <c r="BT30">
        <f t="shared" si="6"/>
        <v>4.4694592000000002</v>
      </c>
      <c r="BU30">
        <f t="shared" si="6"/>
        <v>0.30396679999999998</v>
      </c>
      <c r="BV30">
        <f t="shared" si="6"/>
        <v>34.5944231</v>
      </c>
      <c r="BW30">
        <f t="shared" si="6"/>
        <v>14.023290000000001</v>
      </c>
      <c r="BX30">
        <f t="shared" si="6"/>
        <v>24.769988000000001</v>
      </c>
      <c r="BY30">
        <f t="shared" si="7"/>
        <v>3.6481957999999999</v>
      </c>
      <c r="BZ30">
        <f t="shared" si="7"/>
        <v>24.9592904</v>
      </c>
      <c r="CA30">
        <f t="shared" si="7"/>
        <v>9.2758300000000009</v>
      </c>
      <c r="CB30">
        <f t="shared" si="7"/>
        <v>24.383804899999998</v>
      </c>
      <c r="CC30">
        <f t="shared" si="7"/>
        <v>19.0787482</v>
      </c>
      <c r="CD30">
        <f t="shared" si="7"/>
        <v>6.4174999999999986</v>
      </c>
      <c r="CE30">
        <f t="shared" si="7"/>
        <v>25.221383700000001</v>
      </c>
      <c r="CF30">
        <f t="shared" si="7"/>
        <v>30.133894999999999</v>
      </c>
      <c r="CG30">
        <f t="shared" si="7"/>
        <v>11.964045</v>
      </c>
      <c r="CH30">
        <f t="shared" si="8"/>
        <v>2.671443</v>
      </c>
      <c r="CI30">
        <f t="shared" si="8"/>
        <v>15.253381000000001</v>
      </c>
      <c r="CJ30">
        <f t="shared" si="8"/>
        <v>2.8693790000000003</v>
      </c>
      <c r="CK30">
        <f t="shared" si="8"/>
        <v>3.029649</v>
      </c>
      <c r="CL30">
        <f t="shared" si="8"/>
        <v>2.7479000000000005</v>
      </c>
      <c r="CM30">
        <f t="shared" si="8"/>
        <v>0.41166700000000001</v>
      </c>
      <c r="CN30">
        <f t="shared" si="8"/>
        <v>0.22877199999999998</v>
      </c>
      <c r="CO30">
        <f t="shared" si="8"/>
        <v>39.834069999999997</v>
      </c>
      <c r="CP30">
        <f t="shared" si="8"/>
        <v>0.32870100000000002</v>
      </c>
      <c r="CQ30">
        <f t="shared" si="8"/>
        <v>5.2800710000000004</v>
      </c>
      <c r="CR30">
        <f t="shared" si="8"/>
        <v>2.0128240000000002</v>
      </c>
      <c r="CS30">
        <f t="shared" si="8"/>
        <v>30.628468999999999</v>
      </c>
      <c r="CT30">
        <f t="shared" si="8"/>
        <v>18.340996000000001</v>
      </c>
      <c r="CU30">
        <f t="shared" si="8"/>
        <v>0.38510499999999998</v>
      </c>
      <c r="CV30">
        <f t="shared" si="9"/>
        <v>11.933399999999999</v>
      </c>
      <c r="CW30">
        <f t="shared" si="9"/>
        <v>28.044091399999999</v>
      </c>
      <c r="CX30">
        <f t="shared" si="9"/>
        <v>21.0117598</v>
      </c>
      <c r="CY30">
        <f t="shared" si="9"/>
        <v>1.4493000000000006E-2</v>
      </c>
      <c r="CZ30">
        <f t="shared" si="9"/>
        <v>8.9808269999999997</v>
      </c>
      <c r="DA30">
        <f t="shared" si="9"/>
        <v>6.878999999999999E-2</v>
      </c>
      <c r="DB30">
        <f t="shared" si="9"/>
        <v>21.960872200000001</v>
      </c>
      <c r="DC30">
        <f t="shared" si="9"/>
        <v>18.969700000000003</v>
      </c>
      <c r="DD30">
        <f t="shared" si="9"/>
        <v>7.5074400000000013E-2</v>
      </c>
      <c r="DE30">
        <f t="shared" si="9"/>
        <v>20.606023799999999</v>
      </c>
      <c r="DF30">
        <f t="shared" si="9"/>
        <v>0.34988999999999981</v>
      </c>
      <c r="DG30">
        <f t="shared" si="9"/>
        <v>5.4799999999999294E-4</v>
      </c>
      <c r="DH30">
        <f t="shared" si="9"/>
        <v>2.6863079999999999</v>
      </c>
      <c r="DI30">
        <f t="shared" si="9"/>
        <v>6.9525000000000003E-2</v>
      </c>
      <c r="DJ30">
        <f t="shared" si="9"/>
        <v>-0.6144999999999996</v>
      </c>
      <c r="DK30">
        <f t="shared" si="9"/>
        <v>24.007300000000001</v>
      </c>
      <c r="DL30">
        <f t="shared" si="10"/>
        <v>2.0385437</v>
      </c>
      <c r="DM30">
        <f t="shared" si="10"/>
        <v>8.9346499999999995</v>
      </c>
      <c r="DN30">
        <f t="shared" si="10"/>
        <v>9.7863999999999993E-2</v>
      </c>
      <c r="DO30">
        <f t="shared" si="10"/>
        <v>0.17227499999999998</v>
      </c>
      <c r="DP30">
        <f t="shared" si="10"/>
        <v>3.3844999999999992</v>
      </c>
      <c r="DQ30">
        <f t="shared" si="10"/>
        <v>5.65219</v>
      </c>
      <c r="DR30">
        <f t="shared" si="11"/>
        <v>3.7992719999999998</v>
      </c>
      <c r="DS30">
        <f t="shared" si="11"/>
        <v>4.5005400000000009</v>
      </c>
      <c r="DT30">
        <f t="shared" si="11"/>
        <v>-0.1765099999999995</v>
      </c>
      <c r="DU30">
        <f t="shared" si="11"/>
        <v>0.10463200000000003</v>
      </c>
      <c r="DV30">
        <f t="shared" si="11"/>
        <v>17.054045000000002</v>
      </c>
      <c r="DW30">
        <f t="shared" si="11"/>
        <v>11.702801000000001</v>
      </c>
      <c r="DX30">
        <f t="shared" si="11"/>
        <v>32.068652999999998</v>
      </c>
      <c r="DY30">
        <f t="shared" si="11"/>
        <v>4.6170599999999986</v>
      </c>
      <c r="DZ30">
        <f t="shared" si="11"/>
        <v>7.8828309999999995</v>
      </c>
      <c r="EA30">
        <f t="shared" si="11"/>
        <v>13.593145999999999</v>
      </c>
      <c r="EB30">
        <f t="shared" si="11"/>
        <v>14.688590000000001</v>
      </c>
      <c r="EC30">
        <f t="shared" si="11"/>
        <v>-5.3980000000000139E-3</v>
      </c>
      <c r="ED30">
        <f t="shared" si="11"/>
        <v>10.166826</v>
      </c>
      <c r="EE30">
        <f t="shared" si="11"/>
        <v>25.114100000000001</v>
      </c>
      <c r="EF30">
        <f t="shared" si="11"/>
        <v>17.263776999999997</v>
      </c>
      <c r="EG30">
        <f t="shared" si="11"/>
        <v>6.6856460000000002</v>
      </c>
      <c r="EH30">
        <f t="shared" si="12"/>
        <v>3.8766999999999996E-2</v>
      </c>
      <c r="EI30">
        <f t="shared" si="12"/>
        <v>4.7413100000000004</v>
      </c>
      <c r="EJ30">
        <f t="shared" si="12"/>
        <v>-1.4174399999999991</v>
      </c>
      <c r="EK30">
        <f t="shared" si="12"/>
        <v>11.6227184</v>
      </c>
      <c r="EL30">
        <f t="shared" si="12"/>
        <v>19.628021</v>
      </c>
      <c r="EM30">
        <f t="shared" si="12"/>
        <v>25.0531215</v>
      </c>
      <c r="EN30">
        <f t="shared" si="12"/>
        <v>7.3116999999999988E-2</v>
      </c>
      <c r="EO30">
        <f t="shared" si="12"/>
        <v>0.1091327</v>
      </c>
      <c r="EP30">
        <f t="shared" si="12"/>
        <v>26.262796899999998</v>
      </c>
      <c r="EQ30">
        <f t="shared" si="12"/>
        <v>-2.7159200000000006</v>
      </c>
      <c r="ER30">
        <f t="shared" si="12"/>
        <v>3.8550000000000004</v>
      </c>
      <c r="ES30">
        <f t="shared" si="12"/>
        <v>0.20987889999999998</v>
      </c>
      <c r="ET30">
        <f t="shared" si="12"/>
        <v>0.58109999999999928</v>
      </c>
      <c r="EU30">
        <f t="shared" si="12"/>
        <v>4.0706103000000002</v>
      </c>
      <c r="EV30">
        <f t="shared" si="12"/>
        <v>15.5661744</v>
      </c>
      <c r="EW30">
        <f t="shared" si="12"/>
        <v>4.2896277000000005</v>
      </c>
      <c r="EX30">
        <f t="shared" si="12"/>
        <v>9.9419300000000016E-2</v>
      </c>
      <c r="EY30">
        <f t="shared" si="12"/>
        <v>2.7103510000000002</v>
      </c>
      <c r="EZ30">
        <f t="shared" si="12"/>
        <v>7.1448739000000003</v>
      </c>
      <c r="FA30">
        <f t="shared" si="12"/>
        <v>2.224421</v>
      </c>
      <c r="FB30">
        <f t="shared" si="12"/>
        <v>5.6410093999999997</v>
      </c>
      <c r="FC30">
        <f t="shared" si="13"/>
        <v>19.856928</v>
      </c>
      <c r="FD30">
        <f t="shared" si="13"/>
        <v>4.3446899999999999</v>
      </c>
      <c r="FE30">
        <f t="shared" si="13"/>
        <v>3.3259400000000001</v>
      </c>
      <c r="FF30">
        <f t="shared" si="13"/>
        <v>0.14120199999999999</v>
      </c>
      <c r="FG30">
        <f t="shared" si="13"/>
        <v>7.0210999999999988</v>
      </c>
      <c r="FH30">
        <f t="shared" si="13"/>
        <v>11.03848</v>
      </c>
      <c r="FI30">
        <f t="shared" si="13"/>
        <v>1.0964399999999994</v>
      </c>
      <c r="FJ30">
        <f t="shared" si="13"/>
        <v>3.3273823999999999</v>
      </c>
      <c r="FK30">
        <f t="shared" si="13"/>
        <v>20.2311227</v>
      </c>
      <c r="FL30">
        <f t="shared" si="14"/>
        <v>19.599539</v>
      </c>
      <c r="FM30">
        <f t="shared" si="14"/>
        <v>19.505379999999999</v>
      </c>
      <c r="FN30">
        <f t="shared" si="14"/>
        <v>-2.1161100000000002E-2</v>
      </c>
      <c r="FO30">
        <f t="shared" si="14"/>
        <v>3.8121119999999999</v>
      </c>
      <c r="FP30">
        <f t="shared" si="14"/>
        <v>1.0205000000000002</v>
      </c>
      <c r="FQ30">
        <f t="shared" si="14"/>
        <v>0.91113529999999998</v>
      </c>
      <c r="FR30">
        <f t="shared" si="14"/>
        <v>28.496837799999998</v>
      </c>
      <c r="FS30">
        <f t="shared" si="14"/>
        <v>17.093415700000001</v>
      </c>
      <c r="FT30">
        <f t="shared" si="14"/>
        <v>0.75602360000000002</v>
      </c>
      <c r="FU30">
        <f t="shared" si="14"/>
        <v>32.012557000000001</v>
      </c>
      <c r="FV30">
        <f t="shared" si="14"/>
        <v>24.190453099999999</v>
      </c>
      <c r="FW30">
        <f t="shared" si="14"/>
        <v>1.516723</v>
      </c>
    </row>
    <row r="31" spans="1:179" ht="15" x14ac:dyDescent="0.25">
      <c r="A31" s="10"/>
      <c r="B31" s="8" t="s">
        <v>31</v>
      </c>
      <c r="C31">
        <f t="shared" si="0"/>
        <v>-2.7179500000000001</v>
      </c>
      <c r="D31">
        <f t="shared" si="0"/>
        <v>4.3745599999999989</v>
      </c>
      <c r="E31">
        <f t="shared" si="0"/>
        <v>31.828437999999998</v>
      </c>
      <c r="F31">
        <f t="shared" si="0"/>
        <v>5.52529</v>
      </c>
      <c r="G31">
        <f t="shared" si="0"/>
        <v>-0.84640000000000093</v>
      </c>
      <c r="H31">
        <f t="shared" si="0"/>
        <v>47.610391</v>
      </c>
      <c r="I31">
        <f t="shared" si="0"/>
        <v>3.5440009999999997</v>
      </c>
      <c r="J31">
        <f t="shared" si="0"/>
        <v>16.126300000000001</v>
      </c>
      <c r="K31">
        <f t="shared" si="0"/>
        <v>0.24405399999999999</v>
      </c>
      <c r="L31">
        <f t="shared" si="0"/>
        <v>14.17529</v>
      </c>
      <c r="M31">
        <f t="shared" si="0"/>
        <v>33.036766</v>
      </c>
      <c r="N31">
        <f t="shared" si="0"/>
        <v>9.941499999999992E-2</v>
      </c>
      <c r="O31">
        <f t="shared" si="0"/>
        <v>23.806872000000002</v>
      </c>
      <c r="P31">
        <f t="shared" si="0"/>
        <v>0.28331499999999998</v>
      </c>
      <c r="Q31">
        <f t="shared" si="1"/>
        <v>17.335700000000003</v>
      </c>
      <c r="R31">
        <f t="shared" si="1"/>
        <v>4.2098075000000001</v>
      </c>
      <c r="S31">
        <f t="shared" si="1"/>
        <v>20.340600000000002</v>
      </c>
      <c r="T31">
        <f t="shared" si="1"/>
        <v>5.2142839999999993</v>
      </c>
      <c r="U31">
        <f t="shared" si="1"/>
        <v>22.698137600000003</v>
      </c>
      <c r="V31">
        <f t="shared" si="2"/>
        <v>1.7163569999999999</v>
      </c>
      <c r="W31">
        <f t="shared" si="2"/>
        <v>2.8058899999999998</v>
      </c>
      <c r="X31">
        <f t="shared" si="2"/>
        <v>11.52637</v>
      </c>
      <c r="Y31">
        <f t="shared" si="2"/>
        <v>0.33746700000000002</v>
      </c>
      <c r="Z31">
        <f t="shared" si="2"/>
        <v>5.3831040000000003</v>
      </c>
      <c r="AA31">
        <f t="shared" si="15"/>
        <v>29.8404104</v>
      </c>
      <c r="AB31">
        <f t="shared" si="15"/>
        <v>2.1629000000000009E-2</v>
      </c>
      <c r="AC31">
        <f t="shared" si="15"/>
        <v>26.790746899999998</v>
      </c>
      <c r="AD31">
        <f t="shared" si="15"/>
        <v>6.1009500000000008E-2</v>
      </c>
      <c r="AE31">
        <f t="shared" si="15"/>
        <v>0.14031109999999999</v>
      </c>
      <c r="AF31">
        <f t="shared" si="15"/>
        <v>0.36056830000000001</v>
      </c>
      <c r="AG31">
        <f t="shared" si="15"/>
        <v>24.390570399999998</v>
      </c>
      <c r="AH31">
        <f t="shared" si="3"/>
        <v>6.2817000000000012E-2</v>
      </c>
      <c r="AI31">
        <f t="shared" si="3"/>
        <v>9.2907999999999991E-2</v>
      </c>
      <c r="AJ31">
        <f t="shared" si="3"/>
        <v>6.2992800000000002E-2</v>
      </c>
      <c r="AK31">
        <f t="shared" si="3"/>
        <v>7.4342399000000006</v>
      </c>
      <c r="AL31">
        <f t="shared" si="3"/>
        <v>0.15888200000000002</v>
      </c>
      <c r="AM31">
        <f t="shared" si="3"/>
        <v>0.44684990000000002</v>
      </c>
      <c r="AN31">
        <f t="shared" si="3"/>
        <v>2.9050099999999995E-2</v>
      </c>
      <c r="AO31">
        <f t="shared" si="4"/>
        <v>-2.59999</v>
      </c>
      <c r="AP31">
        <f t="shared" si="4"/>
        <v>0.57399999999999984</v>
      </c>
      <c r="AQ31">
        <f t="shared" si="4"/>
        <v>-3.4926700000000004</v>
      </c>
      <c r="AR31">
        <f t="shared" si="4"/>
        <v>16.022016799999999</v>
      </c>
      <c r="AS31">
        <f t="shared" si="4"/>
        <v>10.778317299999999</v>
      </c>
      <c r="AT31">
        <f t="shared" si="4"/>
        <v>6.2285000000000004</v>
      </c>
      <c r="AU31">
        <f t="shared" si="4"/>
        <v>0.35024299999999997</v>
      </c>
      <c r="AV31">
        <f t="shared" si="4"/>
        <v>8.1163899999999991</v>
      </c>
      <c r="AW31">
        <f t="shared" si="4"/>
        <v>13.463631900000001</v>
      </c>
      <c r="AX31">
        <f t="shared" si="4"/>
        <v>0.53680360000000005</v>
      </c>
      <c r="AY31">
        <f t="shared" si="4"/>
        <v>31.897935</v>
      </c>
      <c r="AZ31">
        <f t="shared" si="5"/>
        <v>3.4416700000000002</v>
      </c>
      <c r="BA31">
        <f t="shared" si="5"/>
        <v>7.5813899999999999</v>
      </c>
      <c r="BB31">
        <f t="shared" si="5"/>
        <v>0.25407799999999997</v>
      </c>
      <c r="BC31">
        <f t="shared" si="5"/>
        <v>0.41356999999999999</v>
      </c>
      <c r="BD31">
        <f t="shared" si="5"/>
        <v>0.18005699999999999</v>
      </c>
      <c r="BE31">
        <f t="shared" si="5"/>
        <v>11.49029</v>
      </c>
      <c r="BF31">
        <f t="shared" si="5"/>
        <v>18.899636999999998</v>
      </c>
      <c r="BG31">
        <f t="shared" si="5"/>
        <v>0.76139800000000002</v>
      </c>
      <c r="BH31">
        <f t="shared" si="5"/>
        <v>3.1570459999999998</v>
      </c>
      <c r="BI31">
        <f t="shared" si="5"/>
        <v>34.128</v>
      </c>
      <c r="BJ31">
        <f t="shared" si="5"/>
        <v>24.060690999999998</v>
      </c>
      <c r="BK31">
        <f t="shared" si="6"/>
        <v>4.5803129999999994</v>
      </c>
      <c r="BL31">
        <f t="shared" si="6"/>
        <v>19.1965</v>
      </c>
      <c r="BM31">
        <f t="shared" si="6"/>
        <v>24.324606599999999</v>
      </c>
      <c r="BN31">
        <f t="shared" si="6"/>
        <v>6.3194100000000013</v>
      </c>
      <c r="BO31">
        <f t="shared" si="6"/>
        <v>29.2131072</v>
      </c>
      <c r="BP31">
        <f t="shared" si="6"/>
        <v>18.738745700000003</v>
      </c>
      <c r="BQ31">
        <f t="shared" si="6"/>
        <v>14.121844099999999</v>
      </c>
      <c r="BR31">
        <f t="shared" si="6"/>
        <v>1.6564199999999998</v>
      </c>
      <c r="BS31">
        <f t="shared" si="6"/>
        <v>0.79261239999999999</v>
      </c>
      <c r="BT31">
        <f t="shared" si="6"/>
        <v>14.3682911</v>
      </c>
      <c r="BU31">
        <f t="shared" si="6"/>
        <v>16.177077700000002</v>
      </c>
      <c r="BV31">
        <f t="shared" si="6"/>
        <v>33.111035999999999</v>
      </c>
      <c r="BW31">
        <f t="shared" si="6"/>
        <v>0.57626299999999997</v>
      </c>
      <c r="BX31">
        <f t="shared" si="6"/>
        <v>35.966070999999999</v>
      </c>
      <c r="BY31">
        <f t="shared" si="7"/>
        <v>3.8949590000000001</v>
      </c>
      <c r="BZ31">
        <f t="shared" si="7"/>
        <v>17.091029800000001</v>
      </c>
      <c r="CA31">
        <f t="shared" si="7"/>
        <v>2.9540400000000008E-2</v>
      </c>
      <c r="CB31">
        <f t="shared" si="7"/>
        <v>25.5919986</v>
      </c>
      <c r="CC31">
        <f t="shared" si="7"/>
        <v>25.243028500000001</v>
      </c>
      <c r="CD31">
        <f t="shared" si="7"/>
        <v>22.856913500000001</v>
      </c>
      <c r="CE31">
        <f t="shared" si="7"/>
        <v>3.0272727000000001</v>
      </c>
      <c r="CF31">
        <f t="shared" si="7"/>
        <v>31.292228000000001</v>
      </c>
      <c r="CG31">
        <f t="shared" si="7"/>
        <v>6.8874060000000004</v>
      </c>
      <c r="CH31">
        <f t="shared" si="8"/>
        <v>2.6367229999999999</v>
      </c>
      <c r="CI31">
        <f t="shared" si="8"/>
        <v>22.278880000000001</v>
      </c>
      <c r="CJ31">
        <f t="shared" si="8"/>
        <v>9.0963910000000006</v>
      </c>
      <c r="CK31">
        <f t="shared" si="8"/>
        <v>4.0676290000000002</v>
      </c>
      <c r="CL31">
        <f t="shared" si="8"/>
        <v>4.8415499999999998</v>
      </c>
      <c r="CM31">
        <f t="shared" si="8"/>
        <v>7.4679105999999997</v>
      </c>
      <c r="CN31">
        <f t="shared" si="8"/>
        <v>13.05348</v>
      </c>
      <c r="CO31">
        <f t="shared" si="8"/>
        <v>3.9384170000000003</v>
      </c>
      <c r="CP31">
        <f t="shared" si="8"/>
        <v>2.8282999999999975E-2</v>
      </c>
      <c r="CQ31">
        <f t="shared" si="8"/>
        <v>24.613689999999998</v>
      </c>
      <c r="CR31">
        <f t="shared" si="8"/>
        <v>9.1013809999999999</v>
      </c>
      <c r="CS31">
        <f t="shared" si="8"/>
        <v>31.219272</v>
      </c>
      <c r="CT31">
        <f t="shared" si="8"/>
        <v>0.30745899999999998</v>
      </c>
      <c r="CU31">
        <f t="shared" si="8"/>
        <v>-11.977600000000001</v>
      </c>
      <c r="CV31">
        <f t="shared" si="9"/>
        <v>22.831993199999999</v>
      </c>
      <c r="CW31">
        <f t="shared" si="9"/>
        <v>2.3241328999999999</v>
      </c>
      <c r="CX31">
        <f t="shared" si="9"/>
        <v>21.870499500000001</v>
      </c>
      <c r="CY31">
        <f t="shared" si="9"/>
        <v>5.1457500000000003E-2</v>
      </c>
      <c r="CZ31">
        <f t="shared" si="9"/>
        <v>14.339449999999999</v>
      </c>
      <c r="DA31">
        <f t="shared" si="9"/>
        <v>23.0216022</v>
      </c>
      <c r="DB31">
        <f t="shared" si="9"/>
        <v>15.02693</v>
      </c>
      <c r="DC31">
        <f t="shared" si="9"/>
        <v>19.139779900000001</v>
      </c>
      <c r="DD31">
        <f t="shared" si="9"/>
        <v>7.82746E-2</v>
      </c>
      <c r="DE31">
        <f t="shared" si="9"/>
        <v>2.5640087999999999</v>
      </c>
      <c r="DF31">
        <f t="shared" si="9"/>
        <v>1.9346399999999999</v>
      </c>
      <c r="DG31">
        <f t="shared" si="9"/>
        <v>8.4582900000000016</v>
      </c>
      <c r="DH31">
        <f t="shared" si="9"/>
        <v>14.98785</v>
      </c>
      <c r="DI31">
        <f t="shared" si="9"/>
        <v>0.13075100000000001</v>
      </c>
      <c r="DJ31">
        <f t="shared" si="9"/>
        <v>9.3832599999999999</v>
      </c>
      <c r="DK31">
        <f t="shared" si="9"/>
        <v>0.34861120000000001</v>
      </c>
      <c r="DL31">
        <f t="shared" si="10"/>
        <v>27.880804099999999</v>
      </c>
      <c r="DM31">
        <f t="shared" si="10"/>
        <v>14.038709000000001</v>
      </c>
      <c r="DN31">
        <f t="shared" si="10"/>
        <v>34.748309999999996</v>
      </c>
      <c r="DO31">
        <f t="shared" si="10"/>
        <v>0.18586650000000005</v>
      </c>
      <c r="DP31">
        <f t="shared" si="10"/>
        <v>2.4137999999999984</v>
      </c>
      <c r="DQ31">
        <f t="shared" si="10"/>
        <v>0.51259999999999906</v>
      </c>
      <c r="DR31">
        <f t="shared" si="11"/>
        <v>6.6487500000000006</v>
      </c>
      <c r="DS31">
        <f t="shared" si="11"/>
        <v>13.988590000000002</v>
      </c>
      <c r="DT31">
        <f t="shared" si="11"/>
        <v>1.7186900000000005</v>
      </c>
      <c r="DU31">
        <f t="shared" si="11"/>
        <v>6.3850999999999991E-2</v>
      </c>
      <c r="DV31">
        <f t="shared" si="11"/>
        <v>11.41309</v>
      </c>
      <c r="DW31">
        <f t="shared" si="11"/>
        <v>4.7598400000000005</v>
      </c>
      <c r="DX31">
        <f t="shared" si="11"/>
        <v>26.458283000000002</v>
      </c>
      <c r="DY31">
        <f t="shared" si="11"/>
        <v>4.7119900000000001</v>
      </c>
      <c r="DZ31">
        <f t="shared" si="11"/>
        <v>14.215780000000001</v>
      </c>
      <c r="EA31">
        <f t="shared" si="11"/>
        <v>18.433688</v>
      </c>
      <c r="EB31">
        <f t="shared" si="11"/>
        <v>10.047270000000001</v>
      </c>
      <c r="EC31">
        <f t="shared" si="11"/>
        <v>0.19859300000000002</v>
      </c>
      <c r="ED31">
        <f t="shared" si="11"/>
        <v>11.381960000000001</v>
      </c>
      <c r="EE31">
        <f t="shared" si="11"/>
        <v>2.3326610000000003</v>
      </c>
      <c r="EF31">
        <f t="shared" si="11"/>
        <v>7.0049299999999999</v>
      </c>
      <c r="EG31">
        <f t="shared" si="11"/>
        <v>5.4502749999999995</v>
      </c>
      <c r="EH31">
        <f t="shared" si="12"/>
        <v>3.2033000000000006E-2</v>
      </c>
      <c r="EI31">
        <f t="shared" si="12"/>
        <v>8.5475300000000001</v>
      </c>
      <c r="EJ31">
        <f t="shared" si="12"/>
        <v>2.8899700000000008</v>
      </c>
      <c r="EK31">
        <f t="shared" si="12"/>
        <v>7.3990200000000002</v>
      </c>
      <c r="EL31">
        <f t="shared" si="12"/>
        <v>16.2070629</v>
      </c>
      <c r="EM31">
        <f t="shared" si="12"/>
        <v>17.131215599999997</v>
      </c>
      <c r="EN31">
        <f t="shared" si="12"/>
        <v>0.43355520000000003</v>
      </c>
      <c r="EO31">
        <f t="shared" si="12"/>
        <v>31.471759000000002</v>
      </c>
      <c r="EP31">
        <f t="shared" si="12"/>
        <v>2.7984918999999997</v>
      </c>
      <c r="EQ31">
        <f t="shared" si="12"/>
        <v>2.3925600000000005</v>
      </c>
      <c r="ER31">
        <f t="shared" si="12"/>
        <v>0.14391799999999999</v>
      </c>
      <c r="ES31">
        <f t="shared" si="12"/>
        <v>3.92354</v>
      </c>
      <c r="ET31">
        <f t="shared" si="12"/>
        <v>4.1821300000000008</v>
      </c>
      <c r="EU31">
        <f t="shared" si="12"/>
        <v>15.060049999999999</v>
      </c>
      <c r="EV31">
        <f t="shared" si="12"/>
        <v>4.7804099999999989</v>
      </c>
      <c r="EW31">
        <f t="shared" si="12"/>
        <v>0.23788899999999996</v>
      </c>
      <c r="EX31">
        <f t="shared" si="12"/>
        <v>0.20456899999999997</v>
      </c>
      <c r="EY31">
        <f t="shared" si="12"/>
        <v>1.8714900999999999</v>
      </c>
      <c r="EZ31">
        <f t="shared" si="12"/>
        <v>5.54955</v>
      </c>
      <c r="FA31">
        <f t="shared" si="12"/>
        <v>4.1673695000000004</v>
      </c>
      <c r="FB31">
        <f t="shared" si="12"/>
        <v>5.6722329999999994</v>
      </c>
      <c r="FC31">
        <f t="shared" si="13"/>
        <v>18.748566</v>
      </c>
      <c r="FD31">
        <f t="shared" si="13"/>
        <v>0.10042040000000001</v>
      </c>
      <c r="FE31">
        <f t="shared" si="13"/>
        <v>9.5087700000000002</v>
      </c>
      <c r="FF31">
        <f t="shared" si="13"/>
        <v>32.258574000000003</v>
      </c>
      <c r="FG31">
        <f t="shared" si="13"/>
        <v>4.1966000000000019</v>
      </c>
      <c r="FH31">
        <f t="shared" si="13"/>
        <v>1.8929599999999995</v>
      </c>
      <c r="FI31">
        <f t="shared" si="13"/>
        <v>2.9436</v>
      </c>
      <c r="FJ31">
        <f t="shared" si="13"/>
        <v>8.6691799999999986E-2</v>
      </c>
      <c r="FK31">
        <f t="shared" si="13"/>
        <v>5.007339999999999E-2</v>
      </c>
      <c r="FL31">
        <f t="shared" si="14"/>
        <v>0.10785700000000001</v>
      </c>
      <c r="FM31">
        <f t="shared" si="14"/>
        <v>31.297275999999997</v>
      </c>
      <c r="FN31">
        <f t="shared" si="14"/>
        <v>6.9825000000000026E-3</v>
      </c>
      <c r="FO31">
        <f t="shared" si="14"/>
        <v>2.8596108</v>
      </c>
      <c r="FP31">
        <f t="shared" si="14"/>
        <v>4.0145</v>
      </c>
      <c r="FQ31">
        <f t="shared" si="14"/>
        <v>0.98502869999999998</v>
      </c>
      <c r="FR31">
        <f t="shared" si="14"/>
        <v>16.492622000000001</v>
      </c>
      <c r="FS31">
        <f t="shared" si="14"/>
        <v>2.0478540000000001</v>
      </c>
      <c r="FT31">
        <f t="shared" si="14"/>
        <v>0.2882538</v>
      </c>
      <c r="FU31">
        <f t="shared" si="14"/>
        <v>2.019949</v>
      </c>
      <c r="FV31">
        <f t="shared" si="14"/>
        <v>20.153047099999998</v>
      </c>
      <c r="FW31">
        <f t="shared" si="14"/>
        <v>0.66427800000000004</v>
      </c>
    </row>
    <row r="32" spans="1:179" ht="15" x14ac:dyDescent="0.25">
      <c r="A32" s="10"/>
      <c r="B32" s="8" t="s">
        <v>32</v>
      </c>
      <c r="C32">
        <f t="shared" si="0"/>
        <v>0.3041999999999998</v>
      </c>
      <c r="D32">
        <f t="shared" si="0"/>
        <v>5.5141799999999996</v>
      </c>
      <c r="E32">
        <f t="shared" si="0"/>
        <v>37.439228999999997</v>
      </c>
      <c r="F32">
        <f t="shared" si="0"/>
        <v>11.867230000000001</v>
      </c>
      <c r="G32">
        <f t="shared" si="0"/>
        <v>-3.6617300000000004</v>
      </c>
      <c r="H32">
        <f t="shared" si="0"/>
        <v>40.728563000000001</v>
      </c>
      <c r="I32">
        <f t="shared" si="0"/>
        <v>21.631984000000003</v>
      </c>
      <c r="J32">
        <f t="shared" si="0"/>
        <v>17.283709999999999</v>
      </c>
      <c r="K32">
        <f t="shared" si="0"/>
        <v>0.15512399999999998</v>
      </c>
      <c r="L32">
        <f t="shared" si="0"/>
        <v>15.077992999999999</v>
      </c>
      <c r="M32">
        <f t="shared" si="0"/>
        <v>19.353099999999998</v>
      </c>
      <c r="N32">
        <f t="shared" si="0"/>
        <v>0.11959199999999998</v>
      </c>
      <c r="O32">
        <f t="shared" si="0"/>
        <v>27.108708</v>
      </c>
      <c r="P32">
        <f t="shared" si="0"/>
        <v>1.7085270000000001</v>
      </c>
      <c r="Q32">
        <f t="shared" si="1"/>
        <v>15.707129999999999</v>
      </c>
      <c r="R32">
        <f t="shared" si="1"/>
        <v>24.432303900000001</v>
      </c>
      <c r="S32">
        <f t="shared" si="1"/>
        <v>13.079969999999999</v>
      </c>
      <c r="T32">
        <f t="shared" si="1"/>
        <v>23.318379999999998</v>
      </c>
      <c r="U32">
        <f t="shared" si="1"/>
        <v>18.739141999999998</v>
      </c>
      <c r="V32">
        <f t="shared" si="2"/>
        <v>17.048220000000001</v>
      </c>
      <c r="W32">
        <f t="shared" si="2"/>
        <v>0.33490000000000109</v>
      </c>
      <c r="X32">
        <f t="shared" si="2"/>
        <v>14.452469999999998</v>
      </c>
      <c r="Y32">
        <f t="shared" si="2"/>
        <v>0.16263799999999998</v>
      </c>
      <c r="Z32">
        <f t="shared" si="2"/>
        <v>3.1427099999999997</v>
      </c>
      <c r="AA32">
        <f t="shared" si="15"/>
        <v>33.987280000000005</v>
      </c>
      <c r="AB32">
        <f t="shared" si="15"/>
        <v>0.20957049999999999</v>
      </c>
      <c r="AC32">
        <f t="shared" si="15"/>
        <v>11.618911600000001</v>
      </c>
      <c r="AD32">
        <f t="shared" si="15"/>
        <v>18.8721411</v>
      </c>
      <c r="AE32">
        <f t="shared" si="15"/>
        <v>20.539162000000001</v>
      </c>
      <c r="AF32">
        <f t="shared" si="15"/>
        <v>2.6975359000000001</v>
      </c>
      <c r="AG32">
        <f t="shared" si="15"/>
        <v>5.8103496000000003</v>
      </c>
      <c r="AH32">
        <f t="shared" si="3"/>
        <v>7.6866999999999991E-2</v>
      </c>
      <c r="AI32">
        <f t="shared" si="3"/>
        <v>4.8179600000000003E-2</v>
      </c>
      <c r="AJ32">
        <f t="shared" si="3"/>
        <v>7.9606400000000008E-2</v>
      </c>
      <c r="AK32">
        <f t="shared" si="3"/>
        <v>0.26594689999999999</v>
      </c>
      <c r="AL32">
        <f t="shared" si="3"/>
        <v>0.22510000000000002</v>
      </c>
      <c r="AM32">
        <f t="shared" si="3"/>
        <v>-7.9089000000000009</v>
      </c>
      <c r="AN32">
        <f t="shared" si="3"/>
        <v>4.1398400000000002E-2</v>
      </c>
      <c r="AO32">
        <f t="shared" si="4"/>
        <v>4.9752400000000003</v>
      </c>
      <c r="AP32">
        <f t="shared" si="4"/>
        <v>1.45688</v>
      </c>
      <c r="AQ32">
        <f t="shared" si="4"/>
        <v>3.1449999999999996</v>
      </c>
      <c r="AR32">
        <f t="shared" si="4"/>
        <v>15.3217</v>
      </c>
      <c r="AS32">
        <f t="shared" si="4"/>
        <v>18.183891199999998</v>
      </c>
      <c r="AT32">
        <f t="shared" si="4"/>
        <v>11.128880000000001</v>
      </c>
      <c r="AU32">
        <f t="shared" si="4"/>
        <v>0.60912300000000008</v>
      </c>
      <c r="AV32">
        <f t="shared" si="4"/>
        <v>14.257710000000001</v>
      </c>
      <c r="AW32">
        <f t="shared" si="4"/>
        <v>7.1841600000000003</v>
      </c>
      <c r="AX32">
        <f t="shared" si="4"/>
        <v>26.678485000000002</v>
      </c>
      <c r="AY32">
        <f t="shared" si="4"/>
        <v>16.284496599999997</v>
      </c>
      <c r="AZ32">
        <f t="shared" si="5"/>
        <v>4.2379300000000013</v>
      </c>
      <c r="BA32">
        <f t="shared" si="5"/>
        <v>11.373491</v>
      </c>
      <c r="BB32">
        <f t="shared" si="5"/>
        <v>0.35059100000000004</v>
      </c>
      <c r="BC32">
        <f t="shared" si="5"/>
        <v>0.35838000000000003</v>
      </c>
      <c r="BD32">
        <f t="shared" si="5"/>
        <v>33.219040000000007</v>
      </c>
      <c r="BE32">
        <f t="shared" si="5"/>
        <v>15.715560000000002</v>
      </c>
      <c r="BF32">
        <f t="shared" si="5"/>
        <v>20.018680000000003</v>
      </c>
      <c r="BG32">
        <f t="shared" si="5"/>
        <v>16.195889999999999</v>
      </c>
      <c r="BH32">
        <f t="shared" si="5"/>
        <v>10.024877</v>
      </c>
      <c r="BI32">
        <f t="shared" si="5"/>
        <v>45.187010000000001</v>
      </c>
      <c r="BJ32">
        <f t="shared" si="5"/>
        <v>23.606513999999997</v>
      </c>
      <c r="BK32">
        <f t="shared" si="6"/>
        <v>4.4349000000000007</v>
      </c>
      <c r="BL32">
        <f t="shared" si="6"/>
        <v>26.95269</v>
      </c>
      <c r="BM32">
        <f t="shared" si="6"/>
        <v>12.69497</v>
      </c>
      <c r="BN32">
        <f t="shared" si="6"/>
        <v>4.530800000000001</v>
      </c>
      <c r="BO32">
        <f t="shared" si="6"/>
        <v>9.5376000000000012</v>
      </c>
      <c r="BP32">
        <f t="shared" si="6"/>
        <v>0.18866900000000003</v>
      </c>
      <c r="BQ32">
        <f t="shared" si="6"/>
        <v>27.778292199999999</v>
      </c>
      <c r="BR32">
        <f t="shared" si="6"/>
        <v>3.847747</v>
      </c>
      <c r="BS32">
        <f t="shared" si="6"/>
        <v>0.39177810000000002</v>
      </c>
      <c r="BT32">
        <f t="shared" si="6"/>
        <v>3.4130700000000003</v>
      </c>
      <c r="BU32">
        <f t="shared" si="6"/>
        <v>19.290931</v>
      </c>
      <c r="BV32">
        <f t="shared" si="6"/>
        <v>31.595300699999999</v>
      </c>
      <c r="BW32">
        <f t="shared" si="6"/>
        <v>9.1124100000000006</v>
      </c>
      <c r="BX32">
        <f t="shared" si="6"/>
        <v>24.142288000000001</v>
      </c>
      <c r="BY32">
        <f t="shared" si="7"/>
        <v>3.0118697999999999</v>
      </c>
      <c r="BZ32">
        <f t="shared" si="7"/>
        <v>8.9222056999999992</v>
      </c>
      <c r="CA32">
        <f t="shared" si="7"/>
        <v>6.1992548000000003</v>
      </c>
      <c r="CB32">
        <f t="shared" si="7"/>
        <v>16.204878999999998</v>
      </c>
      <c r="CC32">
        <f t="shared" si="7"/>
        <v>28.832986399999999</v>
      </c>
      <c r="CD32">
        <f t="shared" si="7"/>
        <v>27.219984</v>
      </c>
      <c r="CE32">
        <f t="shared" si="7"/>
        <v>4.2647399999999998</v>
      </c>
      <c r="CF32">
        <f t="shared" si="7"/>
        <v>18.593957</v>
      </c>
      <c r="CG32">
        <f t="shared" si="7"/>
        <v>4.269253</v>
      </c>
      <c r="CH32">
        <f t="shared" si="8"/>
        <v>0.78205999999999953</v>
      </c>
      <c r="CI32">
        <f t="shared" si="8"/>
        <v>14.200390000000001</v>
      </c>
      <c r="CJ32">
        <f t="shared" si="8"/>
        <v>-8.7600000000000122E-2</v>
      </c>
      <c r="CK32">
        <f t="shared" si="8"/>
        <v>9.0679269999999992</v>
      </c>
      <c r="CL32">
        <f t="shared" si="8"/>
        <v>5.7703599999999993</v>
      </c>
      <c r="CM32">
        <f t="shared" si="8"/>
        <v>4.9642980000000003</v>
      </c>
      <c r="CN32">
        <f t="shared" si="8"/>
        <v>0.69730800000000004</v>
      </c>
      <c r="CO32">
        <f t="shared" si="8"/>
        <v>0.70022700000000004</v>
      </c>
      <c r="CP32">
        <f t="shared" si="8"/>
        <v>9.0775999999999996E-2</v>
      </c>
      <c r="CQ32">
        <f t="shared" si="8"/>
        <v>11.20969</v>
      </c>
      <c r="CR32">
        <f t="shared" si="8"/>
        <v>3.2662050000000002</v>
      </c>
      <c r="CS32">
        <f t="shared" si="8"/>
        <v>2.4312000000000005</v>
      </c>
      <c r="CT32">
        <f t="shared" si="8"/>
        <v>3.450190000000001</v>
      </c>
      <c r="CU32">
        <f t="shared" si="8"/>
        <v>0.61433700000000002</v>
      </c>
      <c r="CV32">
        <f t="shared" si="9"/>
        <v>24.004860000000001</v>
      </c>
      <c r="CW32">
        <f t="shared" si="9"/>
        <v>4.4902519999999999</v>
      </c>
      <c r="CX32">
        <f t="shared" si="9"/>
        <v>22.400993800000002</v>
      </c>
      <c r="CY32">
        <f t="shared" si="9"/>
        <v>9.0102799999999997E-2</v>
      </c>
      <c r="CZ32">
        <f t="shared" si="9"/>
        <v>2.7742999999999984</v>
      </c>
      <c r="DA32">
        <f t="shared" si="9"/>
        <v>9.0872000000000008E-2</v>
      </c>
      <c r="DB32">
        <f t="shared" si="9"/>
        <v>21.7114507</v>
      </c>
      <c r="DC32">
        <f t="shared" si="9"/>
        <v>6.2218059999999999</v>
      </c>
      <c r="DD32">
        <f t="shared" si="9"/>
        <v>0.13573190000000002</v>
      </c>
      <c r="DE32">
        <f t="shared" si="9"/>
        <v>4.4233449999999994</v>
      </c>
      <c r="DF32">
        <f t="shared" si="9"/>
        <v>-1.1483799999999995</v>
      </c>
      <c r="DG32">
        <f t="shared" si="9"/>
        <v>5.6876099999999994</v>
      </c>
      <c r="DH32">
        <f t="shared" si="9"/>
        <v>7.4397699999999993</v>
      </c>
      <c r="DI32">
        <f t="shared" si="9"/>
        <v>3.8845732000000002</v>
      </c>
      <c r="DJ32">
        <f t="shared" si="9"/>
        <v>-2.0472000000000001</v>
      </c>
      <c r="DK32">
        <f t="shared" si="9"/>
        <v>0.63563409999999998</v>
      </c>
      <c r="DL32">
        <f t="shared" si="10"/>
        <v>15.992777000000002</v>
      </c>
      <c r="DM32">
        <f t="shared" si="10"/>
        <v>2.0529100000000007</v>
      </c>
      <c r="DN32">
        <f t="shared" si="10"/>
        <v>4.2826699999999995E-2</v>
      </c>
      <c r="DO32">
        <f t="shared" si="10"/>
        <v>0.1072197</v>
      </c>
      <c r="DP32">
        <f t="shared" si="10"/>
        <v>0.98090000000000011</v>
      </c>
      <c r="DQ32">
        <f t="shared" si="10"/>
        <v>0.60104999999999897</v>
      </c>
      <c r="DR32">
        <f t="shared" si="11"/>
        <v>15.181946</v>
      </c>
      <c r="DS32">
        <f t="shared" si="11"/>
        <v>9.8926300000000005</v>
      </c>
      <c r="DT32">
        <f t="shared" si="11"/>
        <v>4.1625399999999999</v>
      </c>
      <c r="DU32">
        <f t="shared" si="11"/>
        <v>0.10572999999999999</v>
      </c>
      <c r="DV32">
        <f t="shared" si="11"/>
        <v>7.8066700000000004</v>
      </c>
      <c r="DW32">
        <f t="shared" si="11"/>
        <v>2.9238199999999992</v>
      </c>
      <c r="DX32">
        <f t="shared" si="11"/>
        <v>17.301724</v>
      </c>
      <c r="DY32">
        <f t="shared" si="11"/>
        <v>15.404730000000001</v>
      </c>
      <c r="DZ32">
        <f t="shared" si="11"/>
        <v>3.7759650000000002</v>
      </c>
      <c r="EA32">
        <f t="shared" si="11"/>
        <v>14.139684000000001</v>
      </c>
      <c r="EB32">
        <f t="shared" si="11"/>
        <v>0.60134000000000043</v>
      </c>
      <c r="EC32">
        <f t="shared" si="11"/>
        <v>0.143007</v>
      </c>
      <c r="ED32">
        <f t="shared" si="11"/>
        <v>18.891874000000001</v>
      </c>
      <c r="EE32">
        <f t="shared" si="11"/>
        <v>4.0060330000000004</v>
      </c>
      <c r="EF32">
        <f t="shared" si="11"/>
        <v>-2.1084100000000001</v>
      </c>
      <c r="EG32">
        <f t="shared" si="11"/>
        <v>-0.62900000000000045</v>
      </c>
      <c r="EH32">
        <f t="shared" si="12"/>
        <v>9.5889999999999864E-3</v>
      </c>
      <c r="EI32">
        <f t="shared" si="12"/>
        <v>7.0427599999999995</v>
      </c>
      <c r="EJ32">
        <f t="shared" si="12"/>
        <v>-2.0897000000000006</v>
      </c>
      <c r="EK32">
        <f t="shared" si="12"/>
        <v>13.094700999999999</v>
      </c>
      <c r="EL32">
        <f t="shared" si="12"/>
        <v>8.2177737999999998</v>
      </c>
      <c r="EM32">
        <f t="shared" si="12"/>
        <v>26.183865000000001</v>
      </c>
      <c r="EN32">
        <f t="shared" si="12"/>
        <v>0.6210656</v>
      </c>
      <c r="EO32">
        <f t="shared" si="12"/>
        <v>5.5081886000000004</v>
      </c>
      <c r="EP32">
        <f t="shared" si="12"/>
        <v>30.015819</v>
      </c>
      <c r="EQ32">
        <f t="shared" si="12"/>
        <v>3.3050500000000005</v>
      </c>
      <c r="ER32">
        <f t="shared" si="12"/>
        <v>3.0816805</v>
      </c>
      <c r="ES32">
        <f t="shared" si="12"/>
        <v>0.37378399999999989</v>
      </c>
      <c r="ET32">
        <f t="shared" si="12"/>
        <v>8.5121850000000006</v>
      </c>
      <c r="EU32">
        <f t="shared" si="12"/>
        <v>3.3417020000000002</v>
      </c>
      <c r="EV32">
        <f t="shared" si="12"/>
        <v>1.8266200000000001</v>
      </c>
      <c r="EW32">
        <f t="shared" si="12"/>
        <v>1.7480000000000009E-2</v>
      </c>
      <c r="EX32">
        <f t="shared" si="12"/>
        <v>13.2748762</v>
      </c>
      <c r="EY32">
        <f t="shared" si="12"/>
        <v>12.212289999999999</v>
      </c>
      <c r="EZ32">
        <f t="shared" si="12"/>
        <v>4.3905837999999999</v>
      </c>
      <c r="FA32">
        <f t="shared" si="12"/>
        <v>-1.7522700000000002</v>
      </c>
      <c r="FB32">
        <f t="shared" si="12"/>
        <v>17.386670000000002</v>
      </c>
      <c r="FC32">
        <f t="shared" si="13"/>
        <v>2.81391E-2</v>
      </c>
      <c r="FD32">
        <f t="shared" si="13"/>
        <v>0.69645800000000002</v>
      </c>
      <c r="FE32">
        <f t="shared" si="13"/>
        <v>3.2413300000000005</v>
      </c>
      <c r="FF32">
        <f t="shared" si="13"/>
        <v>15.657790200000001</v>
      </c>
      <c r="FG32">
        <f t="shared" si="13"/>
        <v>17.865310000000001</v>
      </c>
      <c r="FH32">
        <f t="shared" si="13"/>
        <v>-2.5685399999999996</v>
      </c>
      <c r="FI32">
        <f t="shared" si="13"/>
        <v>-0.62365999999999921</v>
      </c>
      <c r="FJ32">
        <f t="shared" si="13"/>
        <v>1.277247</v>
      </c>
      <c r="FK32">
        <f t="shared" si="13"/>
        <v>16.6461726</v>
      </c>
      <c r="FL32">
        <f t="shared" si="14"/>
        <v>11.618996899999999</v>
      </c>
      <c r="FM32">
        <f t="shared" si="14"/>
        <v>0.51229999999999998</v>
      </c>
      <c r="FN32">
        <f t="shared" si="14"/>
        <v>0.17700120000000003</v>
      </c>
      <c r="FO32">
        <f t="shared" si="14"/>
        <v>11.126371499999999</v>
      </c>
      <c r="FP32">
        <f t="shared" si="14"/>
        <v>5.7925500000000003</v>
      </c>
      <c r="FQ32">
        <f t="shared" si="14"/>
        <v>19.011603399999998</v>
      </c>
      <c r="FR32">
        <f t="shared" si="14"/>
        <v>1.6579599999999992</v>
      </c>
      <c r="FS32">
        <f t="shared" si="14"/>
        <v>2.0812615000000001</v>
      </c>
      <c r="FT32">
        <f t="shared" si="14"/>
        <v>1.1035436000000001</v>
      </c>
      <c r="FU32">
        <f t="shared" si="14"/>
        <v>9.9387000000000003E-2</v>
      </c>
      <c r="FV32">
        <f t="shared" si="14"/>
        <v>2.8000900000000009</v>
      </c>
      <c r="FW32">
        <f t="shared" si="14"/>
        <v>0.22646810000000001</v>
      </c>
    </row>
    <row r="33" spans="1:179" ht="15" x14ac:dyDescent="0.25">
      <c r="A33" s="10"/>
      <c r="B33" s="8" t="s">
        <v>33</v>
      </c>
      <c r="C33">
        <f t="shared" si="0"/>
        <v>-0.9196899999999999</v>
      </c>
      <c r="D33">
        <f t="shared" si="0"/>
        <v>9.4743100000000009</v>
      </c>
      <c r="E33">
        <f t="shared" si="0"/>
        <v>27.823924999999999</v>
      </c>
      <c r="F33">
        <f t="shared" si="0"/>
        <v>10.513070000000001</v>
      </c>
      <c r="G33">
        <f t="shared" si="0"/>
        <v>-3.3462099999999992</v>
      </c>
      <c r="H33">
        <f t="shared" si="0"/>
        <v>28.351661</v>
      </c>
      <c r="I33">
        <f t="shared" si="0"/>
        <v>28.540126999999998</v>
      </c>
      <c r="J33">
        <f t="shared" si="0"/>
        <v>13.005787999999999</v>
      </c>
      <c r="K33">
        <f t="shared" si="0"/>
        <v>0.38289400000000001</v>
      </c>
      <c r="L33">
        <f t="shared" si="0"/>
        <v>14.027263</v>
      </c>
      <c r="M33">
        <f t="shared" si="0"/>
        <v>0.32973899999999995</v>
      </c>
      <c r="N33">
        <f t="shared" si="0"/>
        <v>0.27777000000000007</v>
      </c>
      <c r="O33">
        <f t="shared" si="0"/>
        <v>30.596975999999998</v>
      </c>
      <c r="P33">
        <f t="shared" si="0"/>
        <v>3.4332090000000002</v>
      </c>
      <c r="Q33">
        <f t="shared" si="1"/>
        <v>14.372330000000002</v>
      </c>
      <c r="R33">
        <f t="shared" si="1"/>
        <v>6.775500000000001E-2</v>
      </c>
      <c r="S33">
        <f t="shared" si="1"/>
        <v>14.570449999999999</v>
      </c>
      <c r="T33">
        <f t="shared" si="1"/>
        <v>16.2509832</v>
      </c>
      <c r="U33">
        <f t="shared" si="1"/>
        <v>11.485547</v>
      </c>
      <c r="V33">
        <f t="shared" si="2"/>
        <v>6.4361800000000002</v>
      </c>
      <c r="W33">
        <f t="shared" si="2"/>
        <v>7.39663</v>
      </c>
      <c r="X33">
        <f t="shared" si="2"/>
        <v>11.09661</v>
      </c>
      <c r="Y33">
        <f t="shared" si="2"/>
        <v>16.023800000000001</v>
      </c>
      <c r="Z33">
        <f t="shared" si="2"/>
        <v>4.0338120000000002</v>
      </c>
      <c r="AA33">
        <f t="shared" si="15"/>
        <v>28.259143999999999</v>
      </c>
      <c r="AB33">
        <f t="shared" si="15"/>
        <v>5.6784500000000002E-2</v>
      </c>
      <c r="AC33">
        <f t="shared" si="15"/>
        <v>9.3883299999999998</v>
      </c>
      <c r="AD33">
        <f t="shared" si="15"/>
        <v>24.376882900000002</v>
      </c>
      <c r="AE33">
        <f t="shared" si="15"/>
        <v>10.247084000000001</v>
      </c>
      <c r="AF33">
        <f t="shared" si="15"/>
        <v>4.2257261000000002</v>
      </c>
      <c r="AG33">
        <f t="shared" si="15"/>
        <v>7.6056149</v>
      </c>
      <c r="AH33">
        <f t="shared" si="3"/>
        <v>-7.7533000000000019E-2</v>
      </c>
      <c r="AI33">
        <f t="shared" si="3"/>
        <v>0.22802250000000002</v>
      </c>
      <c r="AJ33">
        <f t="shared" si="3"/>
        <v>4.1044999999999984E-2</v>
      </c>
      <c r="AK33">
        <f t="shared" si="3"/>
        <v>3.6645599999999998</v>
      </c>
      <c r="AL33">
        <f t="shared" si="3"/>
        <v>11.551392</v>
      </c>
      <c r="AM33">
        <f t="shared" si="3"/>
        <v>-2.66852</v>
      </c>
      <c r="AN33">
        <f t="shared" si="3"/>
        <v>8.6370200000000008E-2</v>
      </c>
      <c r="AO33">
        <f t="shared" si="4"/>
        <v>1.3543500000000002</v>
      </c>
      <c r="AP33">
        <f t="shared" si="4"/>
        <v>10.489100000000001</v>
      </c>
      <c r="AQ33">
        <f t="shared" si="4"/>
        <v>-0.65559000000000012</v>
      </c>
      <c r="AR33">
        <f t="shared" si="4"/>
        <v>17.873072099999998</v>
      </c>
      <c r="AS33">
        <f t="shared" si="4"/>
        <v>20.613179000000002</v>
      </c>
      <c r="AT33">
        <f t="shared" si="4"/>
        <v>7.2298299999999998</v>
      </c>
      <c r="AU33">
        <f t="shared" si="4"/>
        <v>13.716799999999999</v>
      </c>
      <c r="AV33">
        <f t="shared" si="4"/>
        <v>14.010859999999999</v>
      </c>
      <c r="AW33">
        <f t="shared" si="4"/>
        <v>8.3495600000000003</v>
      </c>
      <c r="AX33">
        <f t="shared" si="4"/>
        <v>30.506889899999997</v>
      </c>
      <c r="AY33">
        <f t="shared" si="4"/>
        <v>22.869891899999999</v>
      </c>
      <c r="AZ33">
        <f t="shared" si="5"/>
        <v>4.0691599999999992</v>
      </c>
      <c r="BA33">
        <f t="shared" si="5"/>
        <v>13.372723000000001</v>
      </c>
      <c r="BB33">
        <f t="shared" si="5"/>
        <v>0.90012200000000009</v>
      </c>
      <c r="BC33">
        <f t="shared" si="5"/>
        <v>0.29772599999999999</v>
      </c>
      <c r="BD33">
        <f t="shared" si="5"/>
        <v>8.1416249999999994</v>
      </c>
      <c r="BE33">
        <f t="shared" si="5"/>
        <v>4.7282999999999991</v>
      </c>
      <c r="BF33">
        <f t="shared" si="5"/>
        <v>8.3672399999999989</v>
      </c>
      <c r="BG33">
        <f t="shared" si="5"/>
        <v>27.270827000000001</v>
      </c>
      <c r="BH33">
        <f t="shared" si="5"/>
        <v>6.0822149999999997</v>
      </c>
      <c r="BI33">
        <f t="shared" si="5"/>
        <v>45.378851999999995</v>
      </c>
      <c r="BJ33">
        <f t="shared" si="5"/>
        <v>1.5946099999999994</v>
      </c>
      <c r="BK33">
        <f t="shared" si="6"/>
        <v>5.8637449999999998</v>
      </c>
      <c r="BL33">
        <f t="shared" si="6"/>
        <v>31.509780000000003</v>
      </c>
      <c r="BM33">
        <f t="shared" si="6"/>
        <v>22.859580000000001</v>
      </c>
      <c r="BN33">
        <f t="shared" si="6"/>
        <v>9.0879499999999993</v>
      </c>
      <c r="BO33">
        <f t="shared" si="6"/>
        <v>18.329970000000003</v>
      </c>
      <c r="BP33">
        <f t="shared" si="6"/>
        <v>21.6865278</v>
      </c>
      <c r="BQ33">
        <f t="shared" si="6"/>
        <v>15.0717819</v>
      </c>
      <c r="BR33">
        <f t="shared" si="6"/>
        <v>5.4272600000000004</v>
      </c>
      <c r="BS33">
        <f t="shared" si="6"/>
        <v>0.55278969999999994</v>
      </c>
      <c r="BT33">
        <f t="shared" si="6"/>
        <v>6.355448</v>
      </c>
      <c r="BU33">
        <f t="shared" si="6"/>
        <v>0.15595400000000001</v>
      </c>
      <c r="BV33">
        <f t="shared" si="6"/>
        <v>8.0957392000000006</v>
      </c>
      <c r="BW33">
        <f t="shared" si="6"/>
        <v>8.5531600000000001</v>
      </c>
      <c r="BX33">
        <f t="shared" si="6"/>
        <v>27.098043000000001</v>
      </c>
      <c r="BY33">
        <f t="shared" si="7"/>
        <v>27.011289000000001</v>
      </c>
      <c r="BZ33">
        <f t="shared" si="7"/>
        <v>15.957065</v>
      </c>
      <c r="CA33">
        <f t="shared" si="7"/>
        <v>0.79979369999999994</v>
      </c>
      <c r="CB33">
        <f t="shared" si="7"/>
        <v>15.5413104</v>
      </c>
      <c r="CC33">
        <f t="shared" si="7"/>
        <v>16.316724400000002</v>
      </c>
      <c r="CD33">
        <f t="shared" si="7"/>
        <v>7.6083600000000001E-2</v>
      </c>
      <c r="CE33">
        <f t="shared" si="7"/>
        <v>6.7644299999999999</v>
      </c>
      <c r="CF33">
        <f t="shared" si="7"/>
        <v>22.202006000000001</v>
      </c>
      <c r="CG33">
        <f t="shared" si="7"/>
        <v>0.87934000000000001</v>
      </c>
      <c r="CH33">
        <f t="shared" si="8"/>
        <v>4.268154</v>
      </c>
      <c r="CI33">
        <f t="shared" si="8"/>
        <v>24.067098000000001</v>
      </c>
      <c r="CJ33">
        <f t="shared" si="8"/>
        <v>5.1854759999999995</v>
      </c>
      <c r="CK33">
        <f t="shared" si="8"/>
        <v>13.050286999999999</v>
      </c>
      <c r="CL33">
        <f t="shared" si="8"/>
        <v>19.467230000000001</v>
      </c>
      <c r="CM33">
        <f t="shared" si="8"/>
        <v>5.1236889999999997</v>
      </c>
      <c r="CN33">
        <f t="shared" si="8"/>
        <v>18.088390000000004</v>
      </c>
      <c r="CO33">
        <f t="shared" si="8"/>
        <v>1.5936699999999999</v>
      </c>
      <c r="CP33">
        <f t="shared" si="8"/>
        <v>0.24498199999999998</v>
      </c>
      <c r="CQ33">
        <f t="shared" si="8"/>
        <v>1.0378000000000007</v>
      </c>
      <c r="CR33">
        <f t="shared" si="8"/>
        <v>8.9032499999999999</v>
      </c>
      <c r="CS33">
        <f t="shared" si="8"/>
        <v>32.248736000000001</v>
      </c>
      <c r="CT33">
        <f t="shared" si="8"/>
        <v>12.319270000000001</v>
      </c>
      <c r="CU33">
        <f t="shared" si="8"/>
        <v>0.45507700000000001</v>
      </c>
      <c r="CV33">
        <f t="shared" si="9"/>
        <v>14.626014</v>
      </c>
      <c r="CW33">
        <f t="shared" si="9"/>
        <v>4.8380004999999997</v>
      </c>
      <c r="CX33">
        <f t="shared" si="9"/>
        <v>3.9525381999999998</v>
      </c>
      <c r="CY33">
        <f t="shared" si="9"/>
        <v>0.11173879999999999</v>
      </c>
      <c r="CZ33">
        <f t="shared" si="9"/>
        <v>5.6430999999999987</v>
      </c>
      <c r="DA33">
        <f t="shared" si="9"/>
        <v>0.96013180000000009</v>
      </c>
      <c r="DB33">
        <f t="shared" si="9"/>
        <v>22.267257999999998</v>
      </c>
      <c r="DC33">
        <f t="shared" si="9"/>
        <v>5.0412800000000004</v>
      </c>
      <c r="DD33">
        <f t="shared" si="9"/>
        <v>9.3301566999999999</v>
      </c>
      <c r="DE33">
        <f t="shared" si="9"/>
        <v>1.7376800000000001</v>
      </c>
      <c r="DF33">
        <f t="shared" si="9"/>
        <v>1.83033</v>
      </c>
      <c r="DG33">
        <f t="shared" si="9"/>
        <v>7.8418799999999997</v>
      </c>
      <c r="DH33">
        <f t="shared" si="9"/>
        <v>5.9199599999999997</v>
      </c>
      <c r="DI33">
        <f t="shared" si="9"/>
        <v>21.098800000000001</v>
      </c>
      <c r="DJ33">
        <f t="shared" si="9"/>
        <v>2.6447000000000003</v>
      </c>
      <c r="DK33">
        <f t="shared" si="9"/>
        <v>26.298417800000003</v>
      </c>
      <c r="DL33">
        <f t="shared" si="10"/>
        <v>17.7461193</v>
      </c>
      <c r="DM33">
        <f t="shared" si="10"/>
        <v>-2.9510199999999998</v>
      </c>
      <c r="DN33">
        <f t="shared" si="10"/>
        <v>5.7894000000000001E-2</v>
      </c>
      <c r="DO33">
        <f t="shared" si="10"/>
        <v>5.4313E-2</v>
      </c>
      <c r="DP33">
        <f t="shared" si="10"/>
        <v>-3.8780999999999999</v>
      </c>
      <c r="DQ33">
        <f t="shared" si="10"/>
        <v>2.0138100000000012</v>
      </c>
      <c r="DR33">
        <f t="shared" si="11"/>
        <v>5.384639</v>
      </c>
      <c r="DS33">
        <f t="shared" si="11"/>
        <v>8.8769899999999993</v>
      </c>
      <c r="DT33">
        <f t="shared" si="11"/>
        <v>0.39571000000000023</v>
      </c>
      <c r="DU33">
        <f t="shared" si="11"/>
        <v>-0.23588300000000006</v>
      </c>
      <c r="DV33">
        <f t="shared" si="11"/>
        <v>15.875996000000001</v>
      </c>
      <c r="DW33">
        <f t="shared" si="11"/>
        <v>7.6202299999999994</v>
      </c>
      <c r="DX33">
        <f t="shared" si="11"/>
        <v>7.008432</v>
      </c>
      <c r="DY33">
        <f t="shared" si="11"/>
        <v>11.46856</v>
      </c>
      <c r="DZ33">
        <f t="shared" si="11"/>
        <v>0.75327000000000011</v>
      </c>
      <c r="EA33">
        <f t="shared" si="11"/>
        <v>8.4763180000000009</v>
      </c>
      <c r="EB33">
        <f t="shared" si="11"/>
        <v>9.2414799999999993</v>
      </c>
      <c r="EC33">
        <f t="shared" si="11"/>
        <v>0.36754599999999998</v>
      </c>
      <c r="ED33">
        <f t="shared" si="11"/>
        <v>16.406109000000001</v>
      </c>
      <c r="EE33">
        <f t="shared" si="11"/>
        <v>3.52773</v>
      </c>
      <c r="EF33">
        <f t="shared" si="11"/>
        <v>0.45579000000000036</v>
      </c>
      <c r="EG33">
        <f t="shared" si="11"/>
        <v>3.9136999999999995</v>
      </c>
      <c r="EH33">
        <f t="shared" si="12"/>
        <v>4.4909000000000004E-2</v>
      </c>
      <c r="EI33">
        <f t="shared" si="12"/>
        <v>6.0523900000000008</v>
      </c>
      <c r="EJ33">
        <f t="shared" si="12"/>
        <v>1.5632999999999999</v>
      </c>
      <c r="EK33">
        <f t="shared" si="12"/>
        <v>20.477358599999999</v>
      </c>
      <c r="EL33">
        <f t="shared" si="12"/>
        <v>14.271266599999999</v>
      </c>
      <c r="EM33">
        <f t="shared" si="12"/>
        <v>14.284526</v>
      </c>
      <c r="EN33">
        <f t="shared" si="12"/>
        <v>24.9453675</v>
      </c>
      <c r="EO33">
        <f t="shared" si="12"/>
        <v>4.3737998000000005</v>
      </c>
      <c r="EP33">
        <f t="shared" si="12"/>
        <v>3.5215666999999997</v>
      </c>
      <c r="EQ33">
        <f t="shared" si="12"/>
        <v>1.5625400000000003</v>
      </c>
      <c r="ER33">
        <f t="shared" si="12"/>
        <v>1.26708</v>
      </c>
      <c r="ES33">
        <f t="shared" si="12"/>
        <v>5.3485300000000002</v>
      </c>
      <c r="ET33">
        <f t="shared" si="12"/>
        <v>2.2554999999999996</v>
      </c>
      <c r="EU33">
        <f t="shared" si="12"/>
        <v>6.3367699999999996</v>
      </c>
      <c r="EV33">
        <f t="shared" si="12"/>
        <v>2.7545500000000009</v>
      </c>
      <c r="EW33">
        <f t="shared" si="12"/>
        <v>0.12076100000000001</v>
      </c>
      <c r="EX33">
        <f t="shared" si="12"/>
        <v>-3.4146000000000001</v>
      </c>
      <c r="EY33">
        <f t="shared" si="12"/>
        <v>8.1550399999999996</v>
      </c>
      <c r="EZ33">
        <f t="shared" si="12"/>
        <v>7.6441560000000006</v>
      </c>
      <c r="FA33">
        <f t="shared" si="12"/>
        <v>0.90313999999999872</v>
      </c>
      <c r="FB33">
        <f t="shared" si="12"/>
        <v>8.7352300000000014</v>
      </c>
      <c r="FC33">
        <f t="shared" si="13"/>
        <v>18.468730000000001</v>
      </c>
      <c r="FD33">
        <f t="shared" si="13"/>
        <v>3.8545200000000004</v>
      </c>
      <c r="FE33">
        <f t="shared" si="13"/>
        <v>0.33843000000000067</v>
      </c>
      <c r="FF33">
        <f t="shared" si="13"/>
        <v>6.5828889999999998</v>
      </c>
      <c r="FG33">
        <f t="shared" si="13"/>
        <v>6.5609199999999994</v>
      </c>
      <c r="FH33">
        <f t="shared" si="13"/>
        <v>-1.5540599999999998</v>
      </c>
      <c r="FI33">
        <f t="shared" si="13"/>
        <v>-3.1659900000000007</v>
      </c>
      <c r="FJ33">
        <f t="shared" si="13"/>
        <v>16.111076399999998</v>
      </c>
      <c r="FK33">
        <f t="shared" si="13"/>
        <v>4.3493799999999999E-2</v>
      </c>
      <c r="FL33">
        <f t="shared" si="14"/>
        <v>0.13628109999999999</v>
      </c>
      <c r="FM33">
        <f t="shared" si="14"/>
        <v>12.049520000000001</v>
      </c>
      <c r="FN33">
        <f t="shared" si="14"/>
        <v>33.288408799999999</v>
      </c>
      <c r="FO33">
        <f t="shared" si="14"/>
        <v>0.47499000000000002</v>
      </c>
      <c r="FP33">
        <f t="shared" si="14"/>
        <v>4.54209</v>
      </c>
      <c r="FQ33">
        <f t="shared" si="14"/>
        <v>0.67986420000000003</v>
      </c>
      <c r="FR33">
        <f t="shared" si="14"/>
        <v>5.0797600000000003</v>
      </c>
      <c r="FS33">
        <f t="shared" si="14"/>
        <v>13.847403699999999</v>
      </c>
      <c r="FT33">
        <f t="shared" si="14"/>
        <v>4.1744234999999996</v>
      </c>
      <c r="FU33">
        <f t="shared" si="14"/>
        <v>0.23486210000000002</v>
      </c>
      <c r="FV33">
        <f t="shared" si="14"/>
        <v>2.8412100000000002</v>
      </c>
      <c r="FW33">
        <f t="shared" si="14"/>
        <v>0.33643200000000006</v>
      </c>
    </row>
    <row r="34" spans="1:179" ht="15" x14ac:dyDescent="0.25">
      <c r="A34" s="10"/>
      <c r="B34" s="8" t="s">
        <v>34</v>
      </c>
      <c r="C34">
        <f t="shared" si="0"/>
        <v>15.850379999999998</v>
      </c>
      <c r="D34">
        <f t="shared" si="0"/>
        <v>5.0657800000000002</v>
      </c>
      <c r="E34">
        <f t="shared" si="0"/>
        <v>27.856180000000002</v>
      </c>
      <c r="F34">
        <f t="shared" si="0"/>
        <v>-1.1504099999999999</v>
      </c>
      <c r="G34">
        <f t="shared" si="0"/>
        <v>2.150780000000001</v>
      </c>
      <c r="H34">
        <f t="shared" si="0"/>
        <v>18.097504000000001</v>
      </c>
      <c r="I34">
        <f t="shared" si="0"/>
        <v>17.4115</v>
      </c>
      <c r="J34">
        <f t="shared" si="0"/>
        <v>15.212949999999999</v>
      </c>
      <c r="K34">
        <f t="shared" si="0"/>
        <v>0.62506400000000006</v>
      </c>
      <c r="L34">
        <f t="shared" si="0"/>
        <v>10.85181</v>
      </c>
      <c r="M34">
        <f t="shared" si="0"/>
        <v>0.75889999999999991</v>
      </c>
      <c r="N34">
        <f t="shared" si="0"/>
        <v>0.35995299999999997</v>
      </c>
      <c r="O34">
        <f t="shared" si="0"/>
        <v>10.119956</v>
      </c>
      <c r="P34">
        <f t="shared" si="0"/>
        <v>6.4569349999999996</v>
      </c>
      <c r="Q34">
        <f t="shared" si="1"/>
        <v>17.510429999999999</v>
      </c>
      <c r="R34">
        <f t="shared" si="1"/>
        <v>16.029014</v>
      </c>
      <c r="S34">
        <f t="shared" si="1"/>
        <v>16.48218</v>
      </c>
      <c r="T34">
        <f t="shared" si="1"/>
        <v>-4.4251400000000007</v>
      </c>
      <c r="U34">
        <f t="shared" si="1"/>
        <v>0.97830000000000084</v>
      </c>
      <c r="V34">
        <f t="shared" si="2"/>
        <v>7.5066300000000004</v>
      </c>
      <c r="W34">
        <f t="shared" si="2"/>
        <v>2.7597000000000005</v>
      </c>
      <c r="X34">
        <f t="shared" si="2"/>
        <v>12.175610000000001</v>
      </c>
      <c r="Y34">
        <f t="shared" si="2"/>
        <v>20.589299999999998</v>
      </c>
      <c r="Z34">
        <f t="shared" si="2"/>
        <v>9.0075120000000002</v>
      </c>
      <c r="AA34">
        <f t="shared" si="15"/>
        <v>7.6481400000000006</v>
      </c>
      <c r="AB34">
        <f t="shared" si="15"/>
        <v>10.585140000000001</v>
      </c>
      <c r="AC34">
        <f t="shared" si="15"/>
        <v>5.9559000000000015E-2</v>
      </c>
      <c r="AD34">
        <f t="shared" si="15"/>
        <v>21.710408999999999</v>
      </c>
      <c r="AE34">
        <f t="shared" si="15"/>
        <v>6.556300000000001E-2</v>
      </c>
      <c r="AF34">
        <f t="shared" si="15"/>
        <v>2.0526970000000002</v>
      </c>
      <c r="AG34">
        <f t="shared" si="15"/>
        <v>10.200749999999999</v>
      </c>
      <c r="AH34">
        <f t="shared" si="3"/>
        <v>7.347944</v>
      </c>
      <c r="AI34">
        <f t="shared" si="3"/>
        <v>0.13610620000000001</v>
      </c>
      <c r="AJ34">
        <f t="shared" si="3"/>
        <v>0.10090890000000001</v>
      </c>
      <c r="AK34">
        <f t="shared" si="3"/>
        <v>9.0491399999999986E-2</v>
      </c>
      <c r="AL34">
        <f t="shared" si="3"/>
        <v>5.1319550000000005</v>
      </c>
      <c r="AM34">
        <f t="shared" si="3"/>
        <v>6.3041200000000002</v>
      </c>
      <c r="AN34">
        <f t="shared" si="3"/>
        <v>-2.9934000000000016E-2</v>
      </c>
      <c r="AO34">
        <f t="shared" si="4"/>
        <v>-3.5609099999999998</v>
      </c>
      <c r="AP34">
        <f t="shared" si="4"/>
        <v>7.3460899999999993</v>
      </c>
      <c r="AQ34">
        <f t="shared" si="4"/>
        <v>-2.5037000000000003</v>
      </c>
      <c r="AR34">
        <f t="shared" si="4"/>
        <v>15.412930000000001</v>
      </c>
      <c r="AS34">
        <f t="shared" si="4"/>
        <v>6.6559369999999998</v>
      </c>
      <c r="AT34">
        <f t="shared" si="4"/>
        <v>3.9099599999999999</v>
      </c>
      <c r="AU34">
        <f t="shared" si="4"/>
        <v>0.214971</v>
      </c>
      <c r="AV34">
        <f t="shared" si="4"/>
        <v>7.2185299999999994</v>
      </c>
      <c r="AW34">
        <f t="shared" si="4"/>
        <v>5.9680200000000001</v>
      </c>
      <c r="AX34">
        <f t="shared" si="4"/>
        <v>36.535539999999997</v>
      </c>
      <c r="AY34">
        <f t="shared" si="4"/>
        <v>23.467319999999997</v>
      </c>
      <c r="AZ34">
        <f t="shared" si="5"/>
        <v>5.8909000000000002</v>
      </c>
      <c r="BA34">
        <f t="shared" si="5"/>
        <v>9.0284879999999994</v>
      </c>
      <c r="BB34">
        <f t="shared" si="5"/>
        <v>0.20877499999999999</v>
      </c>
      <c r="BC34">
        <f t="shared" si="5"/>
        <v>0.26139200000000007</v>
      </c>
      <c r="BD34">
        <f t="shared" si="5"/>
        <v>8.5849960000000003</v>
      </c>
      <c r="BE34">
        <f t="shared" si="5"/>
        <v>11.616699999999998</v>
      </c>
      <c r="BF34">
        <f t="shared" si="5"/>
        <v>4.7911800000000007</v>
      </c>
      <c r="BG34">
        <f t="shared" si="5"/>
        <v>20.26511</v>
      </c>
      <c r="BH34">
        <f t="shared" si="5"/>
        <v>3.9825470000000003</v>
      </c>
      <c r="BI34">
        <f t="shared" si="5"/>
        <v>45.460853</v>
      </c>
      <c r="BJ34">
        <f t="shared" si="5"/>
        <v>19.216508000000001</v>
      </c>
      <c r="BK34">
        <f t="shared" si="6"/>
        <v>2.7714999999999996</v>
      </c>
      <c r="BL34">
        <f t="shared" si="6"/>
        <v>7.1690000000000005</v>
      </c>
      <c r="BM34">
        <f t="shared" si="6"/>
        <v>10.333830000000001</v>
      </c>
      <c r="BN34">
        <f t="shared" si="6"/>
        <v>9.8753200000000003</v>
      </c>
      <c r="BO34">
        <f t="shared" si="6"/>
        <v>20.588739999999998</v>
      </c>
      <c r="BP34">
        <f t="shared" si="6"/>
        <v>9.6813499999999983</v>
      </c>
      <c r="BQ34">
        <f t="shared" si="6"/>
        <v>18.094771999999999</v>
      </c>
      <c r="BR34">
        <f t="shared" si="6"/>
        <v>-1.8454800000000002</v>
      </c>
      <c r="BS34">
        <f t="shared" si="6"/>
        <v>0.33950849999999999</v>
      </c>
      <c r="BT34">
        <f t="shared" si="6"/>
        <v>1.6556899999999999</v>
      </c>
      <c r="BU34">
        <f t="shared" si="6"/>
        <v>1.5162250000000002</v>
      </c>
      <c r="BV34">
        <f t="shared" si="6"/>
        <v>4.938250000000001E-2</v>
      </c>
      <c r="BW34">
        <f t="shared" si="6"/>
        <v>0.59951000000000043</v>
      </c>
      <c r="BX34">
        <f t="shared" si="6"/>
        <v>32.096323000000005</v>
      </c>
      <c r="BY34">
        <f t="shared" si="7"/>
        <v>-9.5029999999999948E-2</v>
      </c>
      <c r="BZ34">
        <f t="shared" si="7"/>
        <v>0.25655899999999987</v>
      </c>
      <c r="CA34">
        <f t="shared" si="7"/>
        <v>4.1146700000000003</v>
      </c>
      <c r="CB34">
        <f t="shared" si="7"/>
        <v>10.49479</v>
      </c>
      <c r="CC34">
        <f t="shared" si="7"/>
        <v>22.724339999999998</v>
      </c>
      <c r="CD34">
        <f t="shared" si="7"/>
        <v>0.11397500000000001</v>
      </c>
      <c r="CE34">
        <f t="shared" si="7"/>
        <v>4.1034500000000005</v>
      </c>
      <c r="CF34">
        <f t="shared" si="7"/>
        <v>23.074070000000003</v>
      </c>
      <c r="CG34">
        <f t="shared" si="7"/>
        <v>-2.6594399999999996</v>
      </c>
      <c r="CH34">
        <f t="shared" si="8"/>
        <v>10.381450000000001</v>
      </c>
      <c r="CI34">
        <f t="shared" si="8"/>
        <v>14.452029999999999</v>
      </c>
      <c r="CJ34">
        <f t="shared" si="8"/>
        <v>6.7071000000000005</v>
      </c>
      <c r="CK34">
        <f t="shared" si="8"/>
        <v>6.44665</v>
      </c>
      <c r="CL34">
        <f t="shared" si="8"/>
        <v>3.0834900000000003</v>
      </c>
      <c r="CM34">
        <f t="shared" si="8"/>
        <v>4.4063809999999997</v>
      </c>
      <c r="CN34">
        <f t="shared" si="8"/>
        <v>0.20354999999999995</v>
      </c>
      <c r="CO34">
        <f t="shared" si="8"/>
        <v>1.7483310000000001</v>
      </c>
      <c r="CP34">
        <f t="shared" si="8"/>
        <v>0.14137300000000003</v>
      </c>
      <c r="CQ34">
        <f t="shared" si="8"/>
        <v>10.574409999999999</v>
      </c>
      <c r="CR34">
        <f t="shared" si="8"/>
        <v>20.535512000000001</v>
      </c>
      <c r="CS34">
        <f t="shared" si="8"/>
        <v>-8.6497000000000028</v>
      </c>
      <c r="CT34">
        <f t="shared" si="8"/>
        <v>5.1618799999999991</v>
      </c>
      <c r="CU34">
        <f t="shared" si="8"/>
        <v>20.242699999999999</v>
      </c>
      <c r="CV34">
        <f t="shared" si="9"/>
        <v>4.1249000000000002</v>
      </c>
      <c r="CW34">
        <f t="shared" si="9"/>
        <v>4.9206500000000002</v>
      </c>
      <c r="CX34">
        <f t="shared" si="9"/>
        <v>6.837567</v>
      </c>
      <c r="CY34">
        <f t="shared" si="9"/>
        <v>34.696868000000002</v>
      </c>
      <c r="CZ34">
        <f t="shared" si="9"/>
        <v>8.5359000000000016</v>
      </c>
      <c r="DA34">
        <f t="shared" si="9"/>
        <v>3.0150400000000004</v>
      </c>
      <c r="DB34">
        <f t="shared" si="9"/>
        <v>18.006500000000003</v>
      </c>
      <c r="DC34">
        <f t="shared" si="9"/>
        <v>-9.8762199999999982</v>
      </c>
      <c r="DD34">
        <f t="shared" si="9"/>
        <v>5.1240500000000004</v>
      </c>
      <c r="DE34">
        <f t="shared" si="9"/>
        <v>0.84063899999999991</v>
      </c>
      <c r="DF34">
        <f t="shared" si="9"/>
        <v>0.89729999999999954</v>
      </c>
      <c r="DG34">
        <f t="shared" si="9"/>
        <v>3.009089999999999E-2</v>
      </c>
      <c r="DH34">
        <f t="shared" si="9"/>
        <v>2.665890000000001</v>
      </c>
      <c r="DI34">
        <f t="shared" si="9"/>
        <v>5.6627999999999984E-2</v>
      </c>
      <c r="DJ34">
        <f t="shared" si="9"/>
        <v>1.7115400000000001</v>
      </c>
      <c r="DK34">
        <f t="shared" si="9"/>
        <v>-4.0211999999999998E-2</v>
      </c>
      <c r="DL34">
        <f t="shared" si="10"/>
        <v>18.24108</v>
      </c>
      <c r="DM34">
        <f t="shared" si="10"/>
        <v>1.8410000000000002</v>
      </c>
      <c r="DN34">
        <f t="shared" si="10"/>
        <v>6.0681900000000011E-2</v>
      </c>
      <c r="DO34">
        <f t="shared" si="10"/>
        <v>31.748709999999996</v>
      </c>
      <c r="DP34">
        <f t="shared" si="10"/>
        <v>-2.1477000000000004</v>
      </c>
      <c r="DQ34">
        <f t="shared" si="10"/>
        <v>4.9107600000000007</v>
      </c>
      <c r="DR34">
        <f t="shared" si="11"/>
        <v>13.93613</v>
      </c>
      <c r="DS34">
        <f t="shared" si="11"/>
        <v>9.3966599999999989</v>
      </c>
      <c r="DT34">
        <f t="shared" si="11"/>
        <v>5.8175999999999997</v>
      </c>
      <c r="DU34">
        <f t="shared" si="11"/>
        <v>0.37045299999999998</v>
      </c>
      <c r="DV34">
        <f t="shared" si="11"/>
        <v>11.095230000000001</v>
      </c>
      <c r="DW34">
        <f t="shared" si="11"/>
        <v>2.2787699999999997</v>
      </c>
      <c r="DX34">
        <f t="shared" si="11"/>
        <v>6.4077100000000007</v>
      </c>
      <c r="DY34">
        <f t="shared" si="11"/>
        <v>14.928600000000001</v>
      </c>
      <c r="DZ34">
        <f t="shared" si="11"/>
        <v>3.6513800000000001</v>
      </c>
      <c r="EA34">
        <f t="shared" si="11"/>
        <v>12.851248</v>
      </c>
      <c r="EB34">
        <f t="shared" si="11"/>
        <v>8.9274699999999996</v>
      </c>
      <c r="EC34">
        <f t="shared" si="11"/>
        <v>0.32703899999999997</v>
      </c>
      <c r="ED34">
        <f t="shared" si="11"/>
        <v>5.1342020000000002</v>
      </c>
      <c r="EE34">
        <f t="shared" si="11"/>
        <v>3.2982399999999998</v>
      </c>
      <c r="EF34">
        <f t="shared" si="11"/>
        <v>0.93552999999999997</v>
      </c>
      <c r="EG34">
        <f t="shared" si="11"/>
        <v>5.1982600000000003</v>
      </c>
      <c r="EH34">
        <f t="shared" si="12"/>
        <v>12.763400000000001</v>
      </c>
      <c r="EI34">
        <f t="shared" si="12"/>
        <v>4.5832880000000005</v>
      </c>
      <c r="EJ34">
        <f t="shared" si="12"/>
        <v>3.0083000000000002</v>
      </c>
      <c r="EK34">
        <f t="shared" si="12"/>
        <v>16.398432199999998</v>
      </c>
      <c r="EL34">
        <f t="shared" si="12"/>
        <v>18.658470000000001</v>
      </c>
      <c r="EM34">
        <f t="shared" si="12"/>
        <v>9.2578000000000014</v>
      </c>
      <c r="EN34">
        <f t="shared" si="12"/>
        <v>22.842676000000001</v>
      </c>
      <c r="EO34">
        <f t="shared" si="12"/>
        <v>-1.1202000000000005</v>
      </c>
      <c r="EP34">
        <f t="shared" si="12"/>
        <v>8.7497199999999997E-2</v>
      </c>
      <c r="EQ34">
        <f t="shared" si="12"/>
        <v>1.9818300000000004</v>
      </c>
      <c r="ER34">
        <f t="shared" si="12"/>
        <v>1.3234099999999999E-2</v>
      </c>
      <c r="ES34">
        <f t="shared" si="12"/>
        <v>-1.3168300000000013</v>
      </c>
      <c r="ET34">
        <f t="shared" si="12"/>
        <v>9.2820959999999992</v>
      </c>
      <c r="EU34">
        <f t="shared" si="12"/>
        <v>-0.14380000000000059</v>
      </c>
      <c r="EV34">
        <f t="shared" si="12"/>
        <v>17.336670000000002</v>
      </c>
      <c r="EW34">
        <f t="shared" si="12"/>
        <v>2.0805000000000018E-2</v>
      </c>
      <c r="EX34">
        <f t="shared" si="12"/>
        <v>14.286359999999998</v>
      </c>
      <c r="EY34">
        <f t="shared" si="12"/>
        <v>1.685929999999999</v>
      </c>
      <c r="EZ34">
        <f t="shared" si="12"/>
        <v>1.9209000000000001</v>
      </c>
      <c r="FA34">
        <f t="shared" si="12"/>
        <v>2.11374</v>
      </c>
      <c r="FB34">
        <f t="shared" si="12"/>
        <v>-0.77098000000000022</v>
      </c>
      <c r="FC34">
        <f t="shared" si="13"/>
        <v>-3.4858899999999999</v>
      </c>
      <c r="FD34">
        <f t="shared" si="13"/>
        <v>-2.0498699999999999</v>
      </c>
      <c r="FE34">
        <f t="shared" si="13"/>
        <v>-4.3424300000000002</v>
      </c>
      <c r="FF34">
        <f t="shared" si="13"/>
        <v>15.992139999999999</v>
      </c>
      <c r="FG34">
        <f t="shared" si="13"/>
        <v>-4.9777000000000005</v>
      </c>
      <c r="FH34">
        <f t="shared" si="13"/>
        <v>-2.44374</v>
      </c>
      <c r="FI34">
        <f t="shared" si="13"/>
        <v>-4.4632499999999995</v>
      </c>
      <c r="FJ34">
        <f t="shared" si="13"/>
        <v>10.7725174</v>
      </c>
      <c r="FK34">
        <f t="shared" si="13"/>
        <v>-5.1604999999999984E-3</v>
      </c>
      <c r="FL34">
        <f t="shared" si="14"/>
        <v>14.747535000000001</v>
      </c>
      <c r="FM34">
        <f t="shared" si="14"/>
        <v>-3.2631599999999996</v>
      </c>
      <c r="FN34">
        <f t="shared" si="14"/>
        <v>0.37897139999999996</v>
      </c>
      <c r="FO34">
        <f t="shared" si="14"/>
        <v>0.67751999999999946</v>
      </c>
      <c r="FP34">
        <f t="shared" si="14"/>
        <v>4.5420000000000016E-2</v>
      </c>
      <c r="FQ34">
        <f t="shared" si="14"/>
        <v>0.50534499999999993</v>
      </c>
      <c r="FR34">
        <f t="shared" si="14"/>
        <v>-0.48859999999999992</v>
      </c>
      <c r="FS34">
        <f t="shared" si="14"/>
        <v>6.0310600000000001</v>
      </c>
      <c r="FT34">
        <f t="shared" si="14"/>
        <v>4.7743000000000002</v>
      </c>
      <c r="FU34">
        <f t="shared" si="14"/>
        <v>9.2750629999999994</v>
      </c>
      <c r="FV34">
        <f t="shared" si="14"/>
        <v>-5.9000000000004604E-3</v>
      </c>
      <c r="FW34">
        <f t="shared" si="14"/>
        <v>0.22109000000000001</v>
      </c>
    </row>
    <row r="35" spans="1:179" ht="15" x14ac:dyDescent="0.25">
      <c r="A35" s="10"/>
      <c r="B35" s="8" t="s">
        <v>35</v>
      </c>
      <c r="C35">
        <f t="shared" si="0"/>
        <v>7.2940000000000005E-2</v>
      </c>
      <c r="D35">
        <f t="shared" si="0"/>
        <v>-3.5461400000000003</v>
      </c>
      <c r="E35">
        <f t="shared" si="0"/>
        <v>11.945406999999999</v>
      </c>
      <c r="F35">
        <f t="shared" si="0"/>
        <v>7.8892700000000007</v>
      </c>
      <c r="G35">
        <f t="shared" si="0"/>
        <v>2.0400000000000418E-2</v>
      </c>
      <c r="H35">
        <f t="shared" si="0"/>
        <v>14.62088</v>
      </c>
      <c r="I35">
        <f t="shared" si="0"/>
        <v>22.81044</v>
      </c>
      <c r="J35">
        <f t="shared" si="0"/>
        <v>0.28860200000000003</v>
      </c>
      <c r="K35">
        <f t="shared" si="0"/>
        <v>27.055775999999998</v>
      </c>
      <c r="L35">
        <f t="shared" si="0"/>
        <v>12.308390000000001</v>
      </c>
      <c r="M35">
        <f t="shared" si="0"/>
        <v>0.81226700000000007</v>
      </c>
      <c r="N35">
        <f t="shared" si="0"/>
        <v>0.40832900000000005</v>
      </c>
      <c r="O35">
        <f t="shared" si="0"/>
        <v>8.2655770000000004</v>
      </c>
      <c r="P35">
        <f t="shared" si="0"/>
        <v>9.2974999999999994</v>
      </c>
      <c r="Q35">
        <f t="shared" si="1"/>
        <v>16.468710000000002</v>
      </c>
      <c r="R35">
        <f t="shared" si="1"/>
        <v>6.2074399999999995E-2</v>
      </c>
      <c r="S35">
        <f t="shared" si="1"/>
        <v>0.5629826</v>
      </c>
      <c r="T35">
        <f t="shared" si="1"/>
        <v>1.6375999999999991</v>
      </c>
      <c r="U35">
        <f t="shared" si="1"/>
        <v>15.68364</v>
      </c>
      <c r="V35">
        <f t="shared" si="2"/>
        <v>4.8733400000000007</v>
      </c>
      <c r="W35">
        <f t="shared" si="2"/>
        <v>9.9693100000000001</v>
      </c>
      <c r="X35">
        <f t="shared" si="2"/>
        <v>19.011380000000003</v>
      </c>
      <c r="Y35">
        <f t="shared" si="2"/>
        <v>12.41381</v>
      </c>
      <c r="Z35">
        <f t="shared" si="2"/>
        <v>3.1535909999999996</v>
      </c>
      <c r="AA35">
        <f t="shared" si="15"/>
        <v>19.449010000000001</v>
      </c>
      <c r="AB35">
        <f t="shared" si="15"/>
        <v>1.3488699999999998</v>
      </c>
      <c r="AC35">
        <f t="shared" si="15"/>
        <v>0.1838206</v>
      </c>
      <c r="AD35">
        <f t="shared" si="15"/>
        <v>11.930218</v>
      </c>
      <c r="AE35">
        <f t="shared" si="15"/>
        <v>0.163574</v>
      </c>
      <c r="AF35">
        <f t="shared" si="15"/>
        <v>3.4555660000000001</v>
      </c>
      <c r="AG35">
        <f t="shared" si="15"/>
        <v>4.0383499999999994</v>
      </c>
      <c r="AH35">
        <f t="shared" si="3"/>
        <v>7.0092000000000008</v>
      </c>
      <c r="AI35">
        <f t="shared" si="3"/>
        <v>8.3367799999999992E-2</v>
      </c>
      <c r="AJ35">
        <f t="shared" si="3"/>
        <v>26.644330799999999</v>
      </c>
      <c r="AK35">
        <f t="shared" si="3"/>
        <v>1.7829999999999999E-2</v>
      </c>
      <c r="AL35">
        <f t="shared" si="3"/>
        <v>11.355432</v>
      </c>
      <c r="AM35">
        <f t="shared" si="3"/>
        <v>5.3521100000000006</v>
      </c>
      <c r="AN35">
        <f t="shared" si="3"/>
        <v>0.13801580000000002</v>
      </c>
      <c r="AO35">
        <f t="shared" si="4"/>
        <v>-3.3389799999999994</v>
      </c>
      <c r="AP35">
        <f t="shared" si="4"/>
        <v>3.5297699999999992</v>
      </c>
      <c r="AQ35">
        <f t="shared" si="4"/>
        <v>8.5358000000000001</v>
      </c>
      <c r="AR35">
        <f t="shared" si="4"/>
        <v>13.403420000000001</v>
      </c>
      <c r="AS35">
        <f t="shared" si="4"/>
        <v>1.9342700000000002</v>
      </c>
      <c r="AT35">
        <f t="shared" si="4"/>
        <v>6.5708000000000002</v>
      </c>
      <c r="AU35">
        <f t="shared" si="4"/>
        <v>0.24994399999999997</v>
      </c>
      <c r="AV35">
        <f t="shared" si="4"/>
        <v>8.3361199999999993</v>
      </c>
      <c r="AW35">
        <f t="shared" si="4"/>
        <v>6.3572799999999994</v>
      </c>
      <c r="AX35">
        <f t="shared" si="4"/>
        <v>1.3003023999999999</v>
      </c>
      <c r="AY35">
        <f t="shared" si="4"/>
        <v>14.429959999999999</v>
      </c>
      <c r="AZ35">
        <f t="shared" si="5"/>
        <v>2.2956200000000004</v>
      </c>
      <c r="BA35">
        <f t="shared" si="5"/>
        <v>0.23643000000000036</v>
      </c>
      <c r="BB35">
        <f t="shared" si="5"/>
        <v>25.977587999999997</v>
      </c>
      <c r="BC35">
        <f t="shared" si="5"/>
        <v>0.31930400000000003</v>
      </c>
      <c r="BD35">
        <f t="shared" si="5"/>
        <v>6.2133789999999998</v>
      </c>
      <c r="BE35">
        <f t="shared" si="5"/>
        <v>2.4822700000000006</v>
      </c>
      <c r="BF35">
        <f t="shared" si="5"/>
        <v>2.4483699999999997</v>
      </c>
      <c r="BG35">
        <f t="shared" si="5"/>
        <v>15.912240000000001</v>
      </c>
      <c r="BH35">
        <f t="shared" si="5"/>
        <v>5.7501560000000005</v>
      </c>
      <c r="BI35">
        <f t="shared" si="5"/>
        <v>0.69956400000000007</v>
      </c>
      <c r="BJ35">
        <f t="shared" si="5"/>
        <v>19.777544000000002</v>
      </c>
      <c r="BK35">
        <f t="shared" si="6"/>
        <v>4.0655999999999999</v>
      </c>
      <c r="BL35">
        <f t="shared" si="6"/>
        <v>23.521782999999999</v>
      </c>
      <c r="BM35">
        <f t="shared" si="6"/>
        <v>0.9723499999999996</v>
      </c>
      <c r="BN35">
        <f t="shared" si="6"/>
        <v>16.24897</v>
      </c>
      <c r="BO35">
        <f t="shared" si="6"/>
        <v>-8.6943300000000008</v>
      </c>
      <c r="BP35">
        <f t="shared" si="6"/>
        <v>13.490270000000001</v>
      </c>
      <c r="BQ35">
        <f t="shared" si="6"/>
        <v>18.889399999999998</v>
      </c>
      <c r="BR35">
        <f t="shared" si="6"/>
        <v>2.8012899999999998</v>
      </c>
      <c r="BS35">
        <f t="shared" si="6"/>
        <v>0.24732929999999997</v>
      </c>
      <c r="BT35">
        <f t="shared" si="6"/>
        <v>-1.4664900000000003</v>
      </c>
      <c r="BU35">
        <f t="shared" si="6"/>
        <v>21.491918000000002</v>
      </c>
      <c r="BV35">
        <f t="shared" si="6"/>
        <v>12.52115</v>
      </c>
      <c r="BW35">
        <f t="shared" si="6"/>
        <v>1.6203500000000002</v>
      </c>
      <c r="BX35">
        <f t="shared" si="6"/>
        <v>19.833669999999998</v>
      </c>
      <c r="BY35">
        <f t="shared" si="7"/>
        <v>5.5059909999999999</v>
      </c>
      <c r="BZ35">
        <f t="shared" si="7"/>
        <v>3.2576500000000004</v>
      </c>
      <c r="CA35">
        <f t="shared" si="7"/>
        <v>-2.6124100000000001</v>
      </c>
      <c r="CB35">
        <f t="shared" si="7"/>
        <v>19.068998000000001</v>
      </c>
      <c r="CC35">
        <f t="shared" si="7"/>
        <v>28.830370000000002</v>
      </c>
      <c r="CD35">
        <f t="shared" si="7"/>
        <v>29.340170000000001</v>
      </c>
      <c r="CE35">
        <f t="shared" si="7"/>
        <v>0.24931999999999999</v>
      </c>
      <c r="CF35">
        <f t="shared" si="7"/>
        <v>2.3650500000000001</v>
      </c>
      <c r="CG35">
        <f t="shared" si="7"/>
        <v>-2.0277099999999999</v>
      </c>
      <c r="CH35">
        <f t="shared" si="8"/>
        <v>4.0268899999999999</v>
      </c>
      <c r="CI35">
        <f t="shared" si="8"/>
        <v>2.3027599999999993</v>
      </c>
      <c r="CJ35">
        <f t="shared" si="8"/>
        <v>18.027699999999999</v>
      </c>
      <c r="CK35">
        <f t="shared" si="8"/>
        <v>2.7603200000000001</v>
      </c>
      <c r="CL35">
        <f t="shared" si="8"/>
        <v>1.1478700000000002</v>
      </c>
      <c r="CM35">
        <f t="shared" si="8"/>
        <v>1.3559400000000004</v>
      </c>
      <c r="CN35">
        <f t="shared" si="8"/>
        <v>9.928980000000001</v>
      </c>
      <c r="CO35">
        <f t="shared" si="8"/>
        <v>1.3526299999999998</v>
      </c>
      <c r="CP35">
        <f t="shared" si="8"/>
        <v>13.069823</v>
      </c>
      <c r="CQ35">
        <f t="shared" si="8"/>
        <v>2.6644699999999997</v>
      </c>
      <c r="CR35">
        <f t="shared" si="8"/>
        <v>6.5278230000000006</v>
      </c>
      <c r="CS35">
        <f t="shared" si="8"/>
        <v>29.445011000000001</v>
      </c>
      <c r="CT35">
        <f t="shared" si="8"/>
        <v>8.4524500000000007</v>
      </c>
      <c r="CU35">
        <f t="shared" si="8"/>
        <v>8.2959999999999923E-2</v>
      </c>
      <c r="CV35">
        <f t="shared" si="9"/>
        <v>12.424219999999998</v>
      </c>
      <c r="CW35">
        <f t="shared" si="9"/>
        <v>13.882340000000001</v>
      </c>
      <c r="CX35">
        <f t="shared" si="9"/>
        <v>5.1143640000000001</v>
      </c>
      <c r="CY35">
        <f t="shared" si="9"/>
        <v>0.33570159999999999</v>
      </c>
      <c r="CZ35">
        <f t="shared" si="9"/>
        <v>13.684515000000001</v>
      </c>
      <c r="DA35">
        <f t="shared" si="9"/>
        <v>-2.6999999999999247E-4</v>
      </c>
      <c r="DB35">
        <f t="shared" si="9"/>
        <v>23.743929999999999</v>
      </c>
      <c r="DC35">
        <f t="shared" si="9"/>
        <v>9.7989800000000002</v>
      </c>
      <c r="DD35">
        <f t="shared" si="9"/>
        <v>15.788973</v>
      </c>
      <c r="DE35">
        <f t="shared" si="9"/>
        <v>1.7426112999999999</v>
      </c>
      <c r="DF35">
        <f t="shared" si="9"/>
        <v>0.74859999999999971</v>
      </c>
      <c r="DG35">
        <f t="shared" si="9"/>
        <v>8.1612499999999991E-2</v>
      </c>
      <c r="DH35">
        <f t="shared" si="9"/>
        <v>-3.361424</v>
      </c>
      <c r="DI35">
        <f t="shared" si="9"/>
        <v>-7.2900000000000631E-2</v>
      </c>
      <c r="DJ35">
        <f t="shared" si="9"/>
        <v>13.056230000000001</v>
      </c>
      <c r="DK35">
        <f t="shared" si="9"/>
        <v>0.15211200000000002</v>
      </c>
      <c r="DL35">
        <f t="shared" si="10"/>
        <v>28.94239</v>
      </c>
      <c r="DM35">
        <f t="shared" si="10"/>
        <v>0.38506000000000018</v>
      </c>
      <c r="DN35">
        <f t="shared" si="10"/>
        <v>0.10385129999999999</v>
      </c>
      <c r="DO35">
        <f t="shared" si="10"/>
        <v>0.19693299999999997</v>
      </c>
      <c r="DP35">
        <f t="shared" si="10"/>
        <v>-7.2708699999999995</v>
      </c>
      <c r="DQ35">
        <f t="shared" si="10"/>
        <v>8.0306499999999996</v>
      </c>
      <c r="DR35">
        <f t="shared" si="11"/>
        <v>11.574298000000001</v>
      </c>
      <c r="DS35">
        <f t="shared" si="11"/>
        <v>2.2433300000000003</v>
      </c>
      <c r="DT35">
        <f t="shared" si="11"/>
        <v>-1.8550799999999992</v>
      </c>
      <c r="DU35">
        <f t="shared" si="11"/>
        <v>0.628077</v>
      </c>
      <c r="DV35">
        <f t="shared" si="11"/>
        <v>4.22879</v>
      </c>
      <c r="DW35">
        <f t="shared" si="11"/>
        <v>4.4841600000000001</v>
      </c>
      <c r="DX35">
        <f t="shared" si="11"/>
        <v>1.54149</v>
      </c>
      <c r="DY35">
        <f t="shared" si="11"/>
        <v>3.5567199999999985</v>
      </c>
      <c r="DZ35">
        <f t="shared" si="11"/>
        <v>0.54138999999999982</v>
      </c>
      <c r="EA35">
        <f t="shared" si="11"/>
        <v>0.22802900000000001</v>
      </c>
      <c r="EB35">
        <f t="shared" si="11"/>
        <v>5.9620999999999995</v>
      </c>
      <c r="EC35">
        <f t="shared" si="11"/>
        <v>0.48337500000000005</v>
      </c>
      <c r="ED35">
        <f t="shared" si="11"/>
        <v>14.189439999999999</v>
      </c>
      <c r="EE35">
        <f t="shared" si="11"/>
        <v>1.3835500000000005</v>
      </c>
      <c r="EF35">
        <f t="shared" si="11"/>
        <v>23.361190000000001</v>
      </c>
      <c r="EG35">
        <f t="shared" si="11"/>
        <v>1.9657</v>
      </c>
      <c r="EH35">
        <f t="shared" si="12"/>
        <v>9.0132299999999999E-2</v>
      </c>
      <c r="EI35">
        <f t="shared" si="12"/>
        <v>3.7235009999999997</v>
      </c>
      <c r="EJ35">
        <f t="shared" si="12"/>
        <v>2.2457999999999991</v>
      </c>
      <c r="EK35">
        <f t="shared" si="12"/>
        <v>18.936218700000001</v>
      </c>
      <c r="EL35">
        <f t="shared" si="12"/>
        <v>36.171948999999998</v>
      </c>
      <c r="EM35">
        <f t="shared" si="12"/>
        <v>10.875990000000002</v>
      </c>
      <c r="EN35">
        <f t="shared" si="12"/>
        <v>19.6419845</v>
      </c>
      <c r="EO35">
        <f t="shared" si="12"/>
        <v>20.084663000000003</v>
      </c>
      <c r="EP35">
        <f t="shared" si="12"/>
        <v>9.6152000000000015</v>
      </c>
      <c r="EQ35">
        <f t="shared" si="12"/>
        <v>-0.51031000000000004</v>
      </c>
      <c r="ER35">
        <f t="shared" si="12"/>
        <v>-0.57052999999999976</v>
      </c>
      <c r="ES35">
        <f t="shared" si="12"/>
        <v>3.7130400000000012</v>
      </c>
      <c r="ET35">
        <f t="shared" si="12"/>
        <v>10.666195999999999</v>
      </c>
      <c r="EU35">
        <f t="shared" si="12"/>
        <v>2.6568000000000005</v>
      </c>
      <c r="EV35">
        <f t="shared" si="12"/>
        <v>0.26493670000000002</v>
      </c>
      <c r="EW35">
        <f t="shared" si="12"/>
        <v>0.267787</v>
      </c>
      <c r="EX35">
        <f t="shared" si="12"/>
        <v>18.341677999999998</v>
      </c>
      <c r="EY35">
        <f t="shared" si="12"/>
        <v>10.787749999999999</v>
      </c>
      <c r="EZ35">
        <f t="shared" si="12"/>
        <v>5.0457599999999996</v>
      </c>
      <c r="FA35">
        <f t="shared" si="12"/>
        <v>-2.6260700000000003</v>
      </c>
      <c r="FB35">
        <f t="shared" si="12"/>
        <v>13.79439</v>
      </c>
      <c r="FC35">
        <f t="shared" si="13"/>
        <v>6.0755700000000008</v>
      </c>
      <c r="FD35">
        <f t="shared" si="13"/>
        <v>0.67159999999999975</v>
      </c>
      <c r="FE35">
        <f t="shared" si="13"/>
        <v>-0.40200000000000102</v>
      </c>
      <c r="FF35">
        <f t="shared" si="13"/>
        <v>2.4089999999999998</v>
      </c>
      <c r="FG35">
        <f t="shared" si="13"/>
        <v>-3.5855700000000006</v>
      </c>
      <c r="FH35">
        <f t="shared" si="13"/>
        <v>-0.32486999999999977</v>
      </c>
      <c r="FI35">
        <f t="shared" si="13"/>
        <v>0.39129999999999932</v>
      </c>
      <c r="FJ35">
        <f t="shared" si="13"/>
        <v>1.6342057000000001</v>
      </c>
      <c r="FK35">
        <f t="shared" si="13"/>
        <v>22.463448</v>
      </c>
      <c r="FL35">
        <f t="shared" si="14"/>
        <v>7.7742100000000001</v>
      </c>
      <c r="FM35">
        <f t="shared" si="14"/>
        <v>-0.60641000000000034</v>
      </c>
      <c r="FN35">
        <f t="shared" si="14"/>
        <v>7.9388600000000004E-2</v>
      </c>
      <c r="FO35">
        <f t="shared" si="14"/>
        <v>7.668056</v>
      </c>
      <c r="FP35">
        <f t="shared" si="14"/>
        <v>2.8011999999999997</v>
      </c>
      <c r="FQ35">
        <f t="shared" si="14"/>
        <v>0.46402420000000005</v>
      </c>
      <c r="FR35">
        <f t="shared" si="14"/>
        <v>4.2311999999999994</v>
      </c>
      <c r="FS35">
        <f t="shared" si="14"/>
        <v>3.2111370000000004</v>
      </c>
      <c r="FT35">
        <f t="shared" si="14"/>
        <v>3.1693200000000004</v>
      </c>
      <c r="FU35">
        <f t="shared" si="14"/>
        <v>15.097652</v>
      </c>
      <c r="FV35">
        <f t="shared" si="14"/>
        <v>-1.4720900000000015</v>
      </c>
      <c r="FW35">
        <f t="shared" si="14"/>
        <v>0.57869799999999993</v>
      </c>
    </row>
    <row r="36" spans="1:179" ht="15" x14ac:dyDescent="0.25">
      <c r="A36" s="10"/>
      <c r="B36" s="8" t="s">
        <v>36</v>
      </c>
      <c r="C36">
        <f t="shared" si="0"/>
        <v>0.14549799999999999</v>
      </c>
      <c r="D36">
        <f t="shared" si="0"/>
        <v>5.6468200000000008</v>
      </c>
      <c r="E36">
        <f t="shared" si="0"/>
        <v>17.31033</v>
      </c>
      <c r="F36">
        <f t="shared" si="0"/>
        <v>-2.0338599999999998</v>
      </c>
      <c r="G36">
        <f t="shared" si="0"/>
        <v>2.2103999999999999</v>
      </c>
      <c r="H36">
        <f t="shared" si="0"/>
        <v>28.21874</v>
      </c>
      <c r="I36">
        <f t="shared" si="0"/>
        <v>21.962330000000001</v>
      </c>
      <c r="J36">
        <f t="shared" si="0"/>
        <v>0.78255700000000006</v>
      </c>
      <c r="K36">
        <f t="shared" si="0"/>
        <v>6.5279100000000003</v>
      </c>
      <c r="L36">
        <f t="shared" si="0"/>
        <v>15.016830000000001</v>
      </c>
      <c r="M36">
        <f t="shared" si="0"/>
        <v>1.535423</v>
      </c>
      <c r="N36">
        <f t="shared" si="0"/>
        <v>3.6614959999999996</v>
      </c>
      <c r="O36">
        <f t="shared" si="0"/>
        <v>10.806347000000001</v>
      </c>
      <c r="P36">
        <f t="shared" si="0"/>
        <v>1.750490000000001</v>
      </c>
      <c r="Q36">
        <f t="shared" si="1"/>
        <v>17.975472</v>
      </c>
      <c r="R36">
        <f t="shared" si="1"/>
        <v>12.99855</v>
      </c>
      <c r="S36">
        <f t="shared" si="1"/>
        <v>0.72151729999999992</v>
      </c>
      <c r="T36">
        <f t="shared" si="1"/>
        <v>3.0345700000000004</v>
      </c>
      <c r="U36">
        <f t="shared" si="1"/>
        <v>2.6912400000000001</v>
      </c>
      <c r="V36">
        <f t="shared" si="2"/>
        <v>6.0379100000000001</v>
      </c>
      <c r="W36">
        <f t="shared" si="2"/>
        <v>10.54791</v>
      </c>
      <c r="X36">
        <f t="shared" si="2"/>
        <v>9.4609900000000007</v>
      </c>
      <c r="Y36">
        <f t="shared" si="2"/>
        <v>3.7886900000000008</v>
      </c>
      <c r="Z36">
        <f t="shared" si="2"/>
        <v>9.3592680000000001</v>
      </c>
      <c r="AA36">
        <f t="shared" si="15"/>
        <v>6.6599820000000003</v>
      </c>
      <c r="AB36">
        <f t="shared" si="15"/>
        <v>5.0903300000000016</v>
      </c>
      <c r="AC36">
        <f t="shared" si="15"/>
        <v>3.8837330000000003</v>
      </c>
      <c r="AD36">
        <f t="shared" si="15"/>
        <v>15.65165</v>
      </c>
      <c r="AE36">
        <f t="shared" si="15"/>
        <v>8.7417000000000009E-2</v>
      </c>
      <c r="AF36">
        <f t="shared" si="15"/>
        <v>10.554242</v>
      </c>
      <c r="AG36">
        <f t="shared" si="15"/>
        <v>2.2534400000000012</v>
      </c>
      <c r="AH36">
        <f t="shared" si="3"/>
        <v>8.8296089999999996</v>
      </c>
      <c r="AI36">
        <f t="shared" si="3"/>
        <v>5.6600300000000006E-2</v>
      </c>
      <c r="AJ36">
        <f t="shared" si="3"/>
        <v>8.1746100000000016E-2</v>
      </c>
      <c r="AK36">
        <f t="shared" si="3"/>
        <v>1.8050899999999995E-2</v>
      </c>
      <c r="AL36">
        <f t="shared" si="3"/>
        <v>2.1509999999999998</v>
      </c>
      <c r="AM36">
        <f t="shared" si="3"/>
        <v>3.2029999999999994</v>
      </c>
      <c r="AN36">
        <f t="shared" si="3"/>
        <v>5.4448099999999992E-2</v>
      </c>
      <c r="AO36">
        <f t="shared" si="4"/>
        <v>1.9315700000000007</v>
      </c>
      <c r="AP36">
        <f t="shared" si="4"/>
        <v>-2.3952</v>
      </c>
      <c r="AQ36">
        <f t="shared" si="4"/>
        <v>-1.1192999999999991</v>
      </c>
      <c r="AR36">
        <f t="shared" si="4"/>
        <v>17.586751</v>
      </c>
      <c r="AS36">
        <f t="shared" si="4"/>
        <v>-5.1698399999999998</v>
      </c>
      <c r="AT36">
        <f t="shared" si="4"/>
        <v>0.81650000000000134</v>
      </c>
      <c r="AU36">
        <f t="shared" si="4"/>
        <v>15.68036</v>
      </c>
      <c r="AV36">
        <f t="shared" si="4"/>
        <v>4.6817900000000012</v>
      </c>
      <c r="AW36">
        <f t="shared" si="4"/>
        <v>3.3433699999999993</v>
      </c>
      <c r="AX36">
        <f t="shared" si="4"/>
        <v>20.631181999999999</v>
      </c>
      <c r="AY36">
        <f t="shared" si="4"/>
        <v>4.9997399999999992</v>
      </c>
      <c r="AZ36">
        <f t="shared" si="5"/>
        <v>-1.4435000000000002</v>
      </c>
      <c r="BA36">
        <f t="shared" si="5"/>
        <v>10.377852000000001</v>
      </c>
      <c r="BB36">
        <f t="shared" si="5"/>
        <v>11.538936</v>
      </c>
      <c r="BC36">
        <f t="shared" si="5"/>
        <v>38.255361000000001</v>
      </c>
      <c r="BD36">
        <f t="shared" si="5"/>
        <v>3.6750299999999996</v>
      </c>
      <c r="BE36">
        <f t="shared" si="5"/>
        <v>0.37988</v>
      </c>
      <c r="BF36">
        <f t="shared" si="5"/>
        <v>1.32667</v>
      </c>
      <c r="BG36">
        <f t="shared" si="5"/>
        <v>15.49715</v>
      </c>
      <c r="BH36">
        <f t="shared" si="5"/>
        <v>4.5878519999999998</v>
      </c>
      <c r="BI36">
        <f t="shared" si="5"/>
        <v>34.542040999999998</v>
      </c>
      <c r="BJ36">
        <f t="shared" si="5"/>
        <v>-1.1457100000000011</v>
      </c>
      <c r="BK36">
        <f t="shared" si="6"/>
        <v>-3.0084999999999997</v>
      </c>
      <c r="BL36">
        <f t="shared" si="6"/>
        <v>24.934405999999999</v>
      </c>
      <c r="BM36">
        <f t="shared" si="6"/>
        <v>-0.28222000000000058</v>
      </c>
      <c r="BN36">
        <f t="shared" si="6"/>
        <v>-0.33738999999999919</v>
      </c>
      <c r="BO36">
        <f t="shared" si="6"/>
        <v>22.093043999999999</v>
      </c>
      <c r="BP36">
        <f t="shared" si="6"/>
        <v>6.2107020000000004</v>
      </c>
      <c r="BQ36">
        <f t="shared" si="6"/>
        <v>2.0404199999999997E-2</v>
      </c>
      <c r="BR36">
        <f t="shared" si="6"/>
        <v>4.4257299999999997</v>
      </c>
      <c r="BS36">
        <f t="shared" si="6"/>
        <v>29.892225</v>
      </c>
      <c r="BT36">
        <f t="shared" si="6"/>
        <v>0.41305000000000014</v>
      </c>
      <c r="BU36">
        <f t="shared" si="6"/>
        <v>1.2509250000000001</v>
      </c>
      <c r="BV36">
        <f t="shared" si="6"/>
        <v>5.7092499999999997E-2</v>
      </c>
      <c r="BW36">
        <f t="shared" si="6"/>
        <v>0.66103000000000023</v>
      </c>
      <c r="BX36">
        <f t="shared" si="6"/>
        <v>16.98133</v>
      </c>
      <c r="BY36">
        <f t="shared" si="7"/>
        <v>0.834735</v>
      </c>
      <c r="BZ36">
        <f t="shared" si="7"/>
        <v>2.7928199999999999</v>
      </c>
      <c r="CA36">
        <f t="shared" si="7"/>
        <v>-3.0164</v>
      </c>
      <c r="CB36">
        <f t="shared" si="7"/>
        <v>17.773199999999999</v>
      </c>
      <c r="CC36">
        <f t="shared" si="7"/>
        <v>24.014966000000001</v>
      </c>
      <c r="CD36">
        <f t="shared" si="7"/>
        <v>3.9561800000000008E-2</v>
      </c>
      <c r="CE36">
        <f t="shared" si="7"/>
        <v>0.60807000000000055</v>
      </c>
      <c r="CF36">
        <f t="shared" si="7"/>
        <v>6.2040999999999986</v>
      </c>
      <c r="CG36">
        <f t="shared" si="7"/>
        <v>3.2065999999999999</v>
      </c>
      <c r="CH36">
        <f t="shared" si="8"/>
        <v>0.87750699999999993</v>
      </c>
      <c r="CI36">
        <f t="shared" si="8"/>
        <v>4.1822000000000017</v>
      </c>
      <c r="CJ36">
        <f t="shared" si="8"/>
        <v>1.4835739999999999</v>
      </c>
      <c r="CK36">
        <f t="shared" si="8"/>
        <v>5.7105199999999998</v>
      </c>
      <c r="CL36">
        <f t="shared" si="8"/>
        <v>20.488409999999998</v>
      </c>
      <c r="CM36">
        <f t="shared" si="8"/>
        <v>22.833795000000002</v>
      </c>
      <c r="CN36">
        <f t="shared" si="8"/>
        <v>0.30662599999999995</v>
      </c>
      <c r="CO36">
        <f t="shared" si="8"/>
        <v>2.0304200000000003</v>
      </c>
      <c r="CP36">
        <f t="shared" si="8"/>
        <v>0.180177</v>
      </c>
      <c r="CQ36">
        <f t="shared" si="8"/>
        <v>14.190200000000001</v>
      </c>
      <c r="CR36">
        <f t="shared" si="8"/>
        <v>0.63110500000000003</v>
      </c>
      <c r="CS36">
        <f t="shared" si="8"/>
        <v>24.047069999999998</v>
      </c>
      <c r="CT36">
        <f t="shared" si="8"/>
        <v>7.3190599999999995</v>
      </c>
      <c r="CU36">
        <f t="shared" si="8"/>
        <v>4.9230199999999993</v>
      </c>
      <c r="CV36">
        <f t="shared" si="9"/>
        <v>7.8946699999999996</v>
      </c>
      <c r="CW36">
        <f t="shared" si="9"/>
        <v>8.4380199999999999</v>
      </c>
      <c r="CX36">
        <f t="shared" si="9"/>
        <v>22.339855</v>
      </c>
      <c r="CY36">
        <f t="shared" si="9"/>
        <v>9.5260700000000004E-2</v>
      </c>
      <c r="CZ36">
        <f t="shared" si="9"/>
        <v>10.074</v>
      </c>
      <c r="DA36">
        <f t="shared" si="9"/>
        <v>16.788996999999998</v>
      </c>
      <c r="DB36">
        <f t="shared" si="9"/>
        <v>25.605999999999998</v>
      </c>
      <c r="DC36">
        <f t="shared" si="9"/>
        <v>0.62687999999999988</v>
      </c>
      <c r="DD36">
        <f t="shared" si="9"/>
        <v>7.2326499999999996</v>
      </c>
      <c r="DE36">
        <f t="shared" si="9"/>
        <v>12.950420000000001</v>
      </c>
      <c r="DF36">
        <f t="shared" si="9"/>
        <v>1.9982600000000001</v>
      </c>
      <c r="DG36">
        <f t="shared" si="9"/>
        <v>4.1192205</v>
      </c>
      <c r="DH36">
        <f t="shared" si="9"/>
        <v>3.5008200000000009</v>
      </c>
      <c r="DI36">
        <f t="shared" si="9"/>
        <v>5.4024700000000001</v>
      </c>
      <c r="DJ36">
        <f t="shared" si="9"/>
        <v>7.4740289999999998</v>
      </c>
      <c r="DK36">
        <f t="shared" si="9"/>
        <v>36.252044500000004</v>
      </c>
      <c r="DL36">
        <f t="shared" si="10"/>
        <v>21.182445999999999</v>
      </c>
      <c r="DM36">
        <f t="shared" si="10"/>
        <v>7.2963600000000017</v>
      </c>
      <c r="DN36">
        <f t="shared" si="10"/>
        <v>0.23432560000000002</v>
      </c>
      <c r="DO36">
        <f t="shared" si="10"/>
        <v>5.2886800000000005E-2</v>
      </c>
      <c r="DP36">
        <f t="shared" si="10"/>
        <v>0.69574000000000025</v>
      </c>
      <c r="DQ36">
        <f t="shared" si="10"/>
        <v>-1.4724699999999995</v>
      </c>
      <c r="DR36">
        <f t="shared" si="11"/>
        <v>3.5888599999999995</v>
      </c>
      <c r="DS36">
        <f t="shared" si="11"/>
        <v>0.58824000000000076</v>
      </c>
      <c r="DT36">
        <f t="shared" si="11"/>
        <v>2.1309499999999986</v>
      </c>
      <c r="DU36">
        <f t="shared" si="11"/>
        <v>1.641556</v>
      </c>
      <c r="DV36">
        <f t="shared" si="11"/>
        <v>7.5725499999999997</v>
      </c>
      <c r="DW36">
        <f t="shared" si="11"/>
        <v>1.6629700000000005</v>
      </c>
      <c r="DX36">
        <f t="shared" si="11"/>
        <v>15.180820000000001</v>
      </c>
      <c r="DY36">
        <f t="shared" si="11"/>
        <v>0.13380000000000081</v>
      </c>
      <c r="DZ36">
        <f t="shared" si="11"/>
        <v>2.4687000000000001</v>
      </c>
      <c r="EA36">
        <f t="shared" si="11"/>
        <v>0.48879299999999998</v>
      </c>
      <c r="EB36">
        <f t="shared" si="11"/>
        <v>0.42628999999999984</v>
      </c>
      <c r="EC36">
        <f t="shared" si="11"/>
        <v>0.39860099999999998</v>
      </c>
      <c r="ED36">
        <f t="shared" si="11"/>
        <v>13.472293000000001</v>
      </c>
      <c r="EE36">
        <f t="shared" si="11"/>
        <v>-3.0723299999999991</v>
      </c>
      <c r="EF36">
        <f t="shared" si="11"/>
        <v>0.19209999999999994</v>
      </c>
      <c r="EG36">
        <f t="shared" si="11"/>
        <v>4.4464800000000011</v>
      </c>
      <c r="EH36">
        <f t="shared" si="12"/>
        <v>8.6763599999999996E-2</v>
      </c>
      <c r="EI36">
        <f t="shared" si="12"/>
        <v>4.1927500000000002</v>
      </c>
      <c r="EJ36">
        <f t="shared" si="12"/>
        <v>-0.58890000000000065</v>
      </c>
      <c r="EK36">
        <f t="shared" si="12"/>
        <v>19.8364862</v>
      </c>
      <c r="EL36">
        <f t="shared" si="12"/>
        <v>24.355717200000001</v>
      </c>
      <c r="EM36">
        <f t="shared" si="12"/>
        <v>7.2931999999999988</v>
      </c>
      <c r="EN36">
        <f t="shared" si="12"/>
        <v>1.2198282999999999</v>
      </c>
      <c r="EO36">
        <f t="shared" si="12"/>
        <v>7.2252000000000011E-2</v>
      </c>
      <c r="EP36">
        <f t="shared" si="12"/>
        <v>-0.94569999999999865</v>
      </c>
      <c r="EQ36">
        <f t="shared" si="12"/>
        <v>1.70824</v>
      </c>
      <c r="ER36">
        <f t="shared" si="12"/>
        <v>-2.1614099999999996</v>
      </c>
      <c r="ES36">
        <f t="shared" si="12"/>
        <v>-7.4100000000001387E-2</v>
      </c>
      <c r="ET36">
        <f t="shared" si="12"/>
        <v>-1.4647189999999999</v>
      </c>
      <c r="EU36">
        <f t="shared" si="12"/>
        <v>1.3866399999999999</v>
      </c>
      <c r="EV36">
        <f t="shared" si="12"/>
        <v>28.776298999999998</v>
      </c>
      <c r="EW36">
        <f t="shared" si="12"/>
        <v>-0.57742000000000004</v>
      </c>
      <c r="EX36">
        <f t="shared" si="12"/>
        <v>14.763337799999999</v>
      </c>
      <c r="EY36">
        <f t="shared" si="12"/>
        <v>4.0129200000000003</v>
      </c>
      <c r="EZ36">
        <f t="shared" si="12"/>
        <v>3.3453899999999992</v>
      </c>
      <c r="FA36">
        <f t="shared" si="12"/>
        <v>2.4847000000000001</v>
      </c>
      <c r="FB36">
        <f t="shared" si="12"/>
        <v>2.4000500000000002</v>
      </c>
      <c r="FC36">
        <f t="shared" si="13"/>
        <v>2.906600000000001</v>
      </c>
      <c r="FD36">
        <f t="shared" si="13"/>
        <v>6.4867100000000004</v>
      </c>
      <c r="FE36">
        <f t="shared" si="13"/>
        <v>0.97169999999999845</v>
      </c>
      <c r="FF36">
        <f t="shared" si="13"/>
        <v>5.2528000000000006</v>
      </c>
      <c r="FG36">
        <f t="shared" si="13"/>
        <v>-0.92159999999999975</v>
      </c>
      <c r="FH36">
        <f t="shared" si="13"/>
        <v>0.67391999999999896</v>
      </c>
      <c r="FI36">
        <f t="shared" si="13"/>
        <v>-0.5671999999999997</v>
      </c>
      <c r="FJ36">
        <f t="shared" si="13"/>
        <v>0.28333399999999997</v>
      </c>
      <c r="FK36">
        <f t="shared" si="13"/>
        <v>9.7926829999999985</v>
      </c>
      <c r="FL36">
        <f t="shared" si="14"/>
        <v>5.4435000000000002</v>
      </c>
      <c r="FM36">
        <f t="shared" si="14"/>
        <v>-4.2561999999999998</v>
      </c>
      <c r="FN36">
        <f t="shared" si="14"/>
        <v>4.6528600000000003E-2</v>
      </c>
      <c r="FO36">
        <f t="shared" si="14"/>
        <v>2.4634400000000003</v>
      </c>
      <c r="FP36">
        <f t="shared" si="14"/>
        <v>0.96870000000000012</v>
      </c>
      <c r="FQ36">
        <f t="shared" si="14"/>
        <v>0.42056120000000002</v>
      </c>
      <c r="FR36">
        <f t="shared" si="14"/>
        <v>11.526899999999999</v>
      </c>
      <c r="FS36">
        <f t="shared" si="14"/>
        <v>1.629003</v>
      </c>
      <c r="FT36">
        <f t="shared" si="14"/>
        <v>3.5548299999999999</v>
      </c>
      <c r="FU36">
        <f t="shared" si="14"/>
        <v>2.6958000000000002</v>
      </c>
      <c r="FV36">
        <f t="shared" si="14"/>
        <v>1.4669000000000008</v>
      </c>
      <c r="FW36">
        <f t="shared" si="14"/>
        <v>2.8182130000000001</v>
      </c>
    </row>
    <row r="37" spans="1:179" ht="15" x14ac:dyDescent="0.25">
      <c r="A37" s="10"/>
      <c r="B37" s="8" t="s">
        <v>37</v>
      </c>
      <c r="C37">
        <f t="shared" si="0"/>
        <v>1.75614</v>
      </c>
      <c r="D37">
        <f t="shared" si="0"/>
        <v>-3.2917300000000003</v>
      </c>
      <c r="E37">
        <f t="shared" si="0"/>
        <v>3.9787299999999997</v>
      </c>
      <c r="F37">
        <f t="shared" si="0"/>
        <v>2.5257999999999985</v>
      </c>
      <c r="G37">
        <f t="shared" si="0"/>
        <v>0.23569999999999958</v>
      </c>
      <c r="H37">
        <f t="shared" si="0"/>
        <v>28.522179999999999</v>
      </c>
      <c r="I37">
        <f t="shared" si="0"/>
        <v>11.437129000000001</v>
      </c>
      <c r="J37">
        <f t="shared" si="0"/>
        <v>3.2325459999999997</v>
      </c>
      <c r="K37">
        <f t="shared" si="0"/>
        <v>9.4114199999999997</v>
      </c>
      <c r="L37">
        <f t="shared" si="0"/>
        <v>7.5454170000000005</v>
      </c>
      <c r="M37">
        <f t="shared" si="0"/>
        <v>1.8180290000000001</v>
      </c>
      <c r="N37">
        <f t="shared" si="0"/>
        <v>3.5950499999999996</v>
      </c>
      <c r="O37">
        <f t="shared" si="0"/>
        <v>1.6204000000000001</v>
      </c>
      <c r="P37">
        <f t="shared" si="0"/>
        <v>1.6740999999999993</v>
      </c>
      <c r="Q37">
        <f t="shared" si="1"/>
        <v>15.032159999999998</v>
      </c>
      <c r="R37">
        <f t="shared" si="1"/>
        <v>3.4608200000000006E-2</v>
      </c>
      <c r="S37">
        <f t="shared" si="1"/>
        <v>-6.1944999999999979</v>
      </c>
      <c r="T37">
        <f t="shared" si="1"/>
        <v>0.93403999999999954</v>
      </c>
      <c r="U37">
        <f t="shared" si="1"/>
        <v>-2.7565199999999992</v>
      </c>
      <c r="V37">
        <f t="shared" si="2"/>
        <v>4.3132000000000001</v>
      </c>
      <c r="W37">
        <f t="shared" si="2"/>
        <v>3.7000000000002586E-3</v>
      </c>
      <c r="X37">
        <f t="shared" si="2"/>
        <v>3.15564</v>
      </c>
      <c r="Y37">
        <f t="shared" si="2"/>
        <v>8.8385490000000004</v>
      </c>
      <c r="Z37">
        <f t="shared" si="2"/>
        <v>9.7133600000000015</v>
      </c>
      <c r="AA37">
        <f t="shared" si="15"/>
        <v>6.5388000000000002</v>
      </c>
      <c r="AB37">
        <f t="shared" si="15"/>
        <v>7.1860999999999997</v>
      </c>
      <c r="AC37">
        <f t="shared" si="15"/>
        <v>6.3182699999999992</v>
      </c>
      <c r="AD37">
        <f t="shared" si="15"/>
        <v>15.142564</v>
      </c>
      <c r="AE37">
        <f t="shared" si="15"/>
        <v>0.15658999999999998</v>
      </c>
      <c r="AF37">
        <f t="shared" si="15"/>
        <v>5.0392628999999998</v>
      </c>
      <c r="AG37">
        <f t="shared" si="15"/>
        <v>2.6912299999999996</v>
      </c>
      <c r="AH37">
        <f t="shared" si="3"/>
        <v>-7.6999999999999291E-4</v>
      </c>
      <c r="AI37">
        <f t="shared" si="3"/>
        <v>0.132635</v>
      </c>
      <c r="AJ37">
        <f t="shared" si="3"/>
        <v>0.16783200000000001</v>
      </c>
      <c r="AK37">
        <f t="shared" si="3"/>
        <v>4.8823900000000003E-2</v>
      </c>
      <c r="AL37">
        <f t="shared" si="3"/>
        <v>-2.1187399999999998</v>
      </c>
      <c r="AM37">
        <f t="shared" si="3"/>
        <v>0.80039999999999978</v>
      </c>
      <c r="AN37">
        <f t="shared" si="3"/>
        <v>25.443751800000001</v>
      </c>
      <c r="AO37">
        <f t="shared" si="4"/>
        <v>-2.1897600000000006</v>
      </c>
      <c r="AP37">
        <f t="shared" si="4"/>
        <v>2.8993900000000004</v>
      </c>
      <c r="AQ37">
        <f t="shared" si="4"/>
        <v>-1.7788000000000004</v>
      </c>
      <c r="AR37">
        <f t="shared" si="4"/>
        <v>9.6930499999999995</v>
      </c>
      <c r="AS37">
        <f t="shared" si="4"/>
        <v>-5.7548720000000007</v>
      </c>
      <c r="AT37">
        <f t="shared" si="4"/>
        <v>-1.4073000000000002</v>
      </c>
      <c r="AU37">
        <f t="shared" si="4"/>
        <v>0.18836249999999999</v>
      </c>
      <c r="AV37">
        <f t="shared" si="4"/>
        <v>4.3531699999999987</v>
      </c>
      <c r="AW37">
        <f t="shared" si="4"/>
        <v>-1.1043900000000004</v>
      </c>
      <c r="AX37">
        <f t="shared" si="4"/>
        <v>21.972719999999999</v>
      </c>
      <c r="AY37">
        <f t="shared" si="4"/>
        <v>6.9426199999999998</v>
      </c>
      <c r="AZ37">
        <f t="shared" si="5"/>
        <v>1.8950899999999997</v>
      </c>
      <c r="BA37">
        <f t="shared" si="5"/>
        <v>3.764759999999999</v>
      </c>
      <c r="BB37">
        <f t="shared" si="5"/>
        <v>3.3014640000000002</v>
      </c>
      <c r="BC37">
        <f t="shared" si="5"/>
        <v>1.882423</v>
      </c>
      <c r="BD37">
        <f t="shared" si="5"/>
        <v>3.8884399999999997</v>
      </c>
      <c r="BE37">
        <f t="shared" si="5"/>
        <v>2.0886400000000007</v>
      </c>
      <c r="BF37">
        <f t="shared" si="5"/>
        <v>3.1216899999999996</v>
      </c>
      <c r="BG37">
        <f t="shared" si="5"/>
        <v>9.99925</v>
      </c>
      <c r="BH37">
        <f t="shared" si="5"/>
        <v>8.424510999999999</v>
      </c>
      <c r="BI37">
        <f t="shared" si="5"/>
        <v>17.029897999999999</v>
      </c>
      <c r="BJ37">
        <f t="shared" si="5"/>
        <v>8.9962799999999987</v>
      </c>
      <c r="BK37">
        <f t="shared" si="6"/>
        <v>-1.60745</v>
      </c>
      <c r="BL37">
        <f t="shared" si="6"/>
        <v>23.706008000000001</v>
      </c>
      <c r="BM37">
        <f t="shared" si="6"/>
        <v>-2.7503799999999998</v>
      </c>
      <c r="BN37">
        <f t="shared" si="6"/>
        <v>3.2804599999999997</v>
      </c>
      <c r="BO37">
        <f t="shared" si="6"/>
        <v>5.6726200000000002</v>
      </c>
      <c r="BP37">
        <f t="shared" si="6"/>
        <v>-3.3591800000000003</v>
      </c>
      <c r="BQ37">
        <f t="shared" si="6"/>
        <v>4.39943E-2</v>
      </c>
      <c r="BR37">
        <f t="shared" si="6"/>
        <v>-5.5364599999999999</v>
      </c>
      <c r="BS37">
        <f t="shared" si="6"/>
        <v>1.5626793999999999</v>
      </c>
      <c r="BT37">
        <f t="shared" si="6"/>
        <v>-5.1970299999999998</v>
      </c>
      <c r="BU37">
        <f t="shared" si="6"/>
        <v>1.1028515000000001</v>
      </c>
      <c r="BV37">
        <f t="shared" si="6"/>
        <v>3.0069600000000009E-2</v>
      </c>
      <c r="BW37">
        <f t="shared" si="6"/>
        <v>3.142199999999999</v>
      </c>
      <c r="BX37">
        <f t="shared" si="6"/>
        <v>11.295209999999999</v>
      </c>
      <c r="BY37">
        <f t="shared" si="7"/>
        <v>1.7974300000000003</v>
      </c>
      <c r="BZ37">
        <f t="shared" si="7"/>
        <v>5.2392300000000009</v>
      </c>
      <c r="CA37">
        <f t="shared" si="7"/>
        <v>-3.30924</v>
      </c>
      <c r="CB37">
        <f t="shared" si="7"/>
        <v>10.467913000000001</v>
      </c>
      <c r="CC37">
        <f t="shared" si="7"/>
        <v>24.006722999999997</v>
      </c>
      <c r="CD37">
        <f t="shared" si="7"/>
        <v>28.177659999999996</v>
      </c>
      <c r="CE37">
        <f t="shared" si="7"/>
        <v>-2.3566199999999995</v>
      </c>
      <c r="CF37">
        <f t="shared" si="7"/>
        <v>7.4297000000000004</v>
      </c>
      <c r="CG37">
        <f t="shared" si="7"/>
        <v>0.98179000000000016</v>
      </c>
      <c r="CH37">
        <f t="shared" si="8"/>
        <v>-5.8740000000000014E-2</v>
      </c>
      <c r="CI37">
        <f t="shared" si="8"/>
        <v>9.4253</v>
      </c>
      <c r="CJ37">
        <f t="shared" si="8"/>
        <v>10.286769999999999</v>
      </c>
      <c r="CK37">
        <f t="shared" si="8"/>
        <v>2.4020000000000152E-2</v>
      </c>
      <c r="CL37">
        <f t="shared" si="8"/>
        <v>18.30537</v>
      </c>
      <c r="CM37">
        <f t="shared" si="8"/>
        <v>2.51281</v>
      </c>
      <c r="CN37">
        <f t="shared" si="8"/>
        <v>0.17240400000000006</v>
      </c>
      <c r="CO37">
        <f t="shared" si="8"/>
        <v>0.29832000000000036</v>
      </c>
      <c r="CP37">
        <f t="shared" si="8"/>
        <v>6.4405999999999991E-2</v>
      </c>
      <c r="CQ37">
        <f t="shared" si="8"/>
        <v>5.7557100000000005</v>
      </c>
      <c r="CR37">
        <f t="shared" si="8"/>
        <v>1.8521030000000001</v>
      </c>
      <c r="CS37">
        <f t="shared" si="8"/>
        <v>13.5997</v>
      </c>
      <c r="CT37">
        <f t="shared" si="8"/>
        <v>0.57339999999999947</v>
      </c>
      <c r="CU37">
        <f t="shared" si="8"/>
        <v>0.31406000000000045</v>
      </c>
      <c r="CV37">
        <f t="shared" si="9"/>
        <v>2.1835900000000006</v>
      </c>
      <c r="CW37">
        <f t="shared" si="9"/>
        <v>5.1344449999999995</v>
      </c>
      <c r="CX37">
        <f t="shared" si="9"/>
        <v>8.7366849000000002</v>
      </c>
      <c r="CY37">
        <f t="shared" si="9"/>
        <v>5.4351300000000005E-2</v>
      </c>
      <c r="CZ37">
        <f t="shared" si="9"/>
        <v>1.4775900000000008E-2</v>
      </c>
      <c r="DA37">
        <f t="shared" si="9"/>
        <v>5.4913499999999997</v>
      </c>
      <c r="DB37">
        <f t="shared" si="9"/>
        <v>24.011833199999998</v>
      </c>
      <c r="DC37">
        <f t="shared" si="9"/>
        <v>7.4484300000000001</v>
      </c>
      <c r="DD37">
        <f t="shared" si="9"/>
        <v>3.3589000000000002</v>
      </c>
      <c r="DE37">
        <f t="shared" si="9"/>
        <v>2.6571500000000006</v>
      </c>
      <c r="DF37">
        <f t="shared" si="9"/>
        <v>-2.1144900000000009</v>
      </c>
      <c r="DG37">
        <f t="shared" si="9"/>
        <v>5.3664899999999998</v>
      </c>
      <c r="DH37">
        <f t="shared" si="9"/>
        <v>0.85142000000000007</v>
      </c>
      <c r="DI37">
        <f t="shared" si="9"/>
        <v>2.5372799999999991</v>
      </c>
      <c r="DJ37">
        <f t="shared" si="9"/>
        <v>9.0548999999999999</v>
      </c>
      <c r="DK37">
        <f t="shared" si="9"/>
        <v>0.42351979999999995</v>
      </c>
      <c r="DL37">
        <f t="shared" si="10"/>
        <v>32.241014999999997</v>
      </c>
      <c r="DM37">
        <f t="shared" si="10"/>
        <v>0.97086000000000006</v>
      </c>
      <c r="DN37">
        <f t="shared" si="10"/>
        <v>9.9597000000000005E-2</v>
      </c>
      <c r="DO37">
        <f t="shared" si="10"/>
        <v>7.5289400000000006E-2</v>
      </c>
      <c r="DP37">
        <f t="shared" si="10"/>
        <v>-1.2853999999999992</v>
      </c>
      <c r="DQ37">
        <f t="shared" si="10"/>
        <v>-0.30090000000000039</v>
      </c>
      <c r="DR37">
        <f t="shared" si="11"/>
        <v>5.0796570000000001</v>
      </c>
      <c r="DS37">
        <f t="shared" si="11"/>
        <v>1.3999399999999991</v>
      </c>
      <c r="DT37">
        <f t="shared" si="11"/>
        <v>4.0271599999999994</v>
      </c>
      <c r="DU37">
        <f t="shared" si="11"/>
        <v>1.60083</v>
      </c>
      <c r="DV37">
        <f t="shared" si="11"/>
        <v>5.7257499999999997</v>
      </c>
      <c r="DW37">
        <f t="shared" si="11"/>
        <v>2.9276200000000001</v>
      </c>
      <c r="DX37">
        <f t="shared" si="11"/>
        <v>15.002649999999999</v>
      </c>
      <c r="DY37">
        <f t="shared" si="11"/>
        <v>0.29739999999999966</v>
      </c>
      <c r="DZ37">
        <f t="shared" si="11"/>
        <v>1.93797</v>
      </c>
      <c r="EA37">
        <f t="shared" si="11"/>
        <v>19.650714000000001</v>
      </c>
      <c r="EB37">
        <f t="shared" si="11"/>
        <v>6.6890599999999996</v>
      </c>
      <c r="EC37">
        <f t="shared" si="11"/>
        <v>0.13860600000000001</v>
      </c>
      <c r="ED37">
        <f t="shared" si="11"/>
        <v>4.1721819999999994</v>
      </c>
      <c r="EE37">
        <f t="shared" si="11"/>
        <v>2.0436999999999994</v>
      </c>
      <c r="EF37">
        <f t="shared" si="11"/>
        <v>3.3058800000000002</v>
      </c>
      <c r="EG37">
        <f t="shared" si="11"/>
        <v>3.0627699999999995</v>
      </c>
      <c r="EH37">
        <f t="shared" si="12"/>
        <v>2.9333100000000005</v>
      </c>
      <c r="EI37">
        <f t="shared" si="12"/>
        <v>-0.63278000000000034</v>
      </c>
      <c r="EJ37">
        <f t="shared" si="12"/>
        <v>2.8718000000000004</v>
      </c>
      <c r="EK37">
        <f t="shared" si="12"/>
        <v>18.263546999999999</v>
      </c>
      <c r="EL37">
        <f t="shared" si="12"/>
        <v>7.2242465999999999</v>
      </c>
      <c r="EM37">
        <f t="shared" si="12"/>
        <v>13.658840000000001</v>
      </c>
      <c r="EN37">
        <f t="shared" si="12"/>
        <v>1.928159</v>
      </c>
      <c r="EO37">
        <f t="shared" si="12"/>
        <v>0.36580000000000013</v>
      </c>
      <c r="EP37">
        <f t="shared" si="12"/>
        <v>6.4583999999999993</v>
      </c>
      <c r="EQ37">
        <f t="shared" si="12"/>
        <v>1.0828260000000001</v>
      </c>
      <c r="ER37">
        <f t="shared" si="12"/>
        <v>0.89424999999999955</v>
      </c>
      <c r="ES37">
        <f t="shared" si="12"/>
        <v>2.2750199999999996</v>
      </c>
      <c r="ET37">
        <f t="shared" si="12"/>
        <v>6.2576337999999998</v>
      </c>
      <c r="EU37">
        <f t="shared" si="12"/>
        <v>2.2132699999999996</v>
      </c>
      <c r="EV37">
        <f t="shared" si="12"/>
        <v>3.5717490000000001</v>
      </c>
      <c r="EW37">
        <f t="shared" si="12"/>
        <v>1.2809900000000001</v>
      </c>
      <c r="EX37">
        <f t="shared" si="12"/>
        <v>11.489910099999999</v>
      </c>
      <c r="EY37">
        <f t="shared" si="12"/>
        <v>5.4218500000000009</v>
      </c>
      <c r="EZ37">
        <f t="shared" si="12"/>
        <v>0.92221000000000064</v>
      </c>
      <c r="FA37">
        <f t="shared" si="12"/>
        <v>2.0351900000000005</v>
      </c>
      <c r="FB37">
        <f t="shared" si="12"/>
        <v>6.6846200000000007</v>
      </c>
      <c r="FC37">
        <f t="shared" si="13"/>
        <v>-5.7869700000000002</v>
      </c>
      <c r="FD37">
        <f t="shared" si="13"/>
        <v>-0.42422000000000004</v>
      </c>
      <c r="FE37">
        <f t="shared" si="13"/>
        <v>-0.38949999999999818</v>
      </c>
      <c r="FF37">
        <f t="shared" si="13"/>
        <v>4.5551300000000001</v>
      </c>
      <c r="FG37">
        <f t="shared" si="13"/>
        <v>-6.5203700000000007</v>
      </c>
      <c r="FH37">
        <f t="shared" si="13"/>
        <v>-4.4151000000000007</v>
      </c>
      <c r="FI37">
        <f t="shared" si="13"/>
        <v>-7.0730500000000003</v>
      </c>
      <c r="FJ37">
        <f t="shared" si="13"/>
        <v>4.3710344999999995</v>
      </c>
      <c r="FK37">
        <f t="shared" si="13"/>
        <v>17.0536475</v>
      </c>
      <c r="FL37">
        <f t="shared" si="14"/>
        <v>-1.1585400000000003</v>
      </c>
      <c r="FM37">
        <f t="shared" si="14"/>
        <v>0.95935000000000059</v>
      </c>
      <c r="FN37">
        <f t="shared" si="14"/>
        <v>5.1148199999999991E-2</v>
      </c>
      <c r="FO37">
        <f t="shared" si="14"/>
        <v>2.232800000000001</v>
      </c>
      <c r="FP37">
        <f t="shared" si="14"/>
        <v>-2.7483800000000009</v>
      </c>
      <c r="FQ37">
        <f t="shared" si="14"/>
        <v>-0.40649299999999994</v>
      </c>
      <c r="FR37">
        <f t="shared" si="14"/>
        <v>-0.67226999999999926</v>
      </c>
      <c r="FS37">
        <f t="shared" si="14"/>
        <v>2.3965129000000003</v>
      </c>
      <c r="FT37">
        <f t="shared" si="14"/>
        <v>3.113249999999999</v>
      </c>
      <c r="FU37">
        <f t="shared" si="14"/>
        <v>1.5753000000000004</v>
      </c>
      <c r="FV37">
        <f t="shared" si="14"/>
        <v>5.076080000000001</v>
      </c>
      <c r="FW37">
        <f t="shared" si="14"/>
        <v>0.18599460000000001</v>
      </c>
    </row>
    <row r="38" spans="1:179" ht="15" x14ac:dyDescent="0.25">
      <c r="A38" s="10"/>
      <c r="B38" s="8" t="s">
        <v>38</v>
      </c>
      <c r="C38">
        <f t="shared" si="0"/>
        <v>0.80922999999999989</v>
      </c>
      <c r="D38">
        <f t="shared" si="0"/>
        <v>1.9332100000000008</v>
      </c>
      <c r="E38">
        <f t="shared" si="0"/>
        <v>2.8463000000000003</v>
      </c>
      <c r="F38">
        <f t="shared" si="0"/>
        <v>9.1463099999999979</v>
      </c>
      <c r="G38">
        <f t="shared" si="0"/>
        <v>2.0246000000000013</v>
      </c>
      <c r="H38">
        <f t="shared" si="0"/>
        <v>8.8672889999999995</v>
      </c>
      <c r="I38">
        <f t="shared" si="0"/>
        <v>7.0857760000000001</v>
      </c>
      <c r="J38">
        <f t="shared" si="0"/>
        <v>7.5619999999999994</v>
      </c>
      <c r="K38">
        <f t="shared" si="0"/>
        <v>-16.952220000000001</v>
      </c>
      <c r="L38">
        <f t="shared" si="0"/>
        <v>10.027940000000001</v>
      </c>
      <c r="M38">
        <f t="shared" si="0"/>
        <v>0.28369800000000001</v>
      </c>
      <c r="N38">
        <f t="shared" si="0"/>
        <v>2.8295700000000004</v>
      </c>
      <c r="O38">
        <f t="shared" si="0"/>
        <v>16.313507000000001</v>
      </c>
      <c r="P38">
        <f t="shared" si="0"/>
        <v>4.4251699999999996</v>
      </c>
      <c r="Q38">
        <f t="shared" si="1"/>
        <v>12.877722499999999</v>
      </c>
      <c r="R38">
        <f t="shared" si="1"/>
        <v>3.7460000000000007E-2</v>
      </c>
      <c r="S38">
        <f t="shared" si="1"/>
        <v>2.0843000000000007</v>
      </c>
      <c r="T38">
        <f t="shared" si="1"/>
        <v>6.5589499999999994</v>
      </c>
      <c r="U38">
        <f t="shared" si="1"/>
        <v>-5.1512399999999996</v>
      </c>
      <c r="V38">
        <f t="shared" si="2"/>
        <v>4.5156900000000002</v>
      </c>
      <c r="W38">
        <f t="shared" si="2"/>
        <v>11.481059999999999</v>
      </c>
      <c r="X38">
        <f t="shared" si="2"/>
        <v>8.9178999999999995</v>
      </c>
      <c r="Y38">
        <f t="shared" si="2"/>
        <v>4.9348900000000002</v>
      </c>
      <c r="Z38">
        <f t="shared" si="2"/>
        <v>37.301555</v>
      </c>
      <c r="AA38">
        <f t="shared" si="15"/>
        <v>6.5517500000000002</v>
      </c>
      <c r="AB38">
        <f t="shared" si="15"/>
        <v>-0.41052</v>
      </c>
      <c r="AC38">
        <f t="shared" si="15"/>
        <v>2.9168000000000003</v>
      </c>
      <c r="AD38">
        <f t="shared" si="15"/>
        <v>1.4704691000000001</v>
      </c>
      <c r="AE38">
        <f t="shared" si="15"/>
        <v>20.096600000000002</v>
      </c>
      <c r="AF38">
        <f t="shared" si="15"/>
        <v>2.9261571999999996</v>
      </c>
      <c r="AG38">
        <f t="shared" si="15"/>
        <v>5.8216999999999999</v>
      </c>
      <c r="AH38">
        <f t="shared" si="3"/>
        <v>0.35427300000000006</v>
      </c>
      <c r="AI38">
        <f t="shared" si="3"/>
        <v>1.9998667999999999</v>
      </c>
      <c r="AJ38">
        <f t="shared" si="3"/>
        <v>0.17414799999999997</v>
      </c>
      <c r="AK38">
        <f t="shared" si="3"/>
        <v>1.3700767999999999</v>
      </c>
      <c r="AL38">
        <f t="shared" si="3"/>
        <v>2.6279999999999859E-2</v>
      </c>
      <c r="AM38">
        <f t="shared" si="3"/>
        <v>3.8770199999999999</v>
      </c>
      <c r="AN38">
        <f t="shared" si="3"/>
        <v>2.6233599999999996E-2</v>
      </c>
      <c r="AO38">
        <f t="shared" si="4"/>
        <v>5.5659999999999998</v>
      </c>
      <c r="AP38">
        <f t="shared" si="4"/>
        <v>-1.1537299999999995</v>
      </c>
      <c r="AQ38">
        <f t="shared" si="4"/>
        <v>-1.6933000000000007</v>
      </c>
      <c r="AR38">
        <f t="shared" si="4"/>
        <v>-1.7456399999999999</v>
      </c>
      <c r="AS38">
        <f t="shared" si="4"/>
        <v>3.835399999999999</v>
      </c>
      <c r="AT38">
        <f t="shared" si="4"/>
        <v>-3.6510800000000003</v>
      </c>
      <c r="AU38">
        <f t="shared" si="4"/>
        <v>0.13842889999999999</v>
      </c>
      <c r="AV38">
        <f t="shared" si="4"/>
        <v>1.1305000000000001</v>
      </c>
      <c r="AW38">
        <f t="shared" si="4"/>
        <v>-1.8921399999999995</v>
      </c>
      <c r="AX38">
        <f t="shared" si="4"/>
        <v>1.9079999999999764E-2</v>
      </c>
      <c r="AY38">
        <f t="shared" si="4"/>
        <v>12.48124</v>
      </c>
      <c r="AZ38">
        <f t="shared" si="5"/>
        <v>0.91496999999999984</v>
      </c>
      <c r="BA38">
        <f t="shared" si="5"/>
        <v>12.122386000000001</v>
      </c>
      <c r="BB38">
        <f t="shared" si="5"/>
        <v>1.30216</v>
      </c>
      <c r="BC38">
        <f t="shared" si="5"/>
        <v>0.14006000000000002</v>
      </c>
      <c r="BD38">
        <f t="shared" si="5"/>
        <v>9.7363300000000006</v>
      </c>
      <c r="BE38">
        <f t="shared" si="5"/>
        <v>2.5246500000000003</v>
      </c>
      <c r="BF38">
        <f t="shared" si="5"/>
        <v>-8.7100000000000399E-2</v>
      </c>
      <c r="BG38">
        <f t="shared" si="5"/>
        <v>9.1882199999999994</v>
      </c>
      <c r="BH38">
        <f t="shared" si="5"/>
        <v>4.2301599999999997</v>
      </c>
      <c r="BI38">
        <f t="shared" si="5"/>
        <v>26.155335000000001</v>
      </c>
      <c r="BJ38">
        <f t="shared" si="5"/>
        <v>7.0878700000000006</v>
      </c>
      <c r="BK38">
        <f t="shared" si="6"/>
        <v>2.2397400000000003</v>
      </c>
      <c r="BL38">
        <f t="shared" si="6"/>
        <v>10.793060000000001</v>
      </c>
      <c r="BM38">
        <f t="shared" si="6"/>
        <v>1.2111000000000001</v>
      </c>
      <c r="BN38">
        <f t="shared" si="6"/>
        <v>0.12999999999999989</v>
      </c>
      <c r="BO38">
        <f t="shared" si="6"/>
        <v>7.4651099999999992</v>
      </c>
      <c r="BP38">
        <f t="shared" si="6"/>
        <v>-3.9206699999999994</v>
      </c>
      <c r="BQ38">
        <f t="shared" si="6"/>
        <v>2.8571199999999991E-2</v>
      </c>
      <c r="BR38">
        <f t="shared" si="6"/>
        <v>1.2397499999999999</v>
      </c>
      <c r="BS38">
        <f t="shared" si="6"/>
        <v>2.5379369999999999</v>
      </c>
      <c r="BT38">
        <f t="shared" si="6"/>
        <v>1.9588199999999998</v>
      </c>
      <c r="BU38">
        <f t="shared" si="6"/>
        <v>6.7971000000000004</v>
      </c>
      <c r="BV38">
        <f t="shared" si="6"/>
        <v>6.8780199999999986E-2</v>
      </c>
      <c r="BW38">
        <f t="shared" si="6"/>
        <v>19.730789999999999</v>
      </c>
      <c r="BX38">
        <f t="shared" si="6"/>
        <v>5.2173999999999996</v>
      </c>
      <c r="BY38">
        <f t="shared" si="7"/>
        <v>0.26980000000000004</v>
      </c>
      <c r="BZ38">
        <f t="shared" si="7"/>
        <v>11.012320000000001</v>
      </c>
      <c r="CA38">
        <f t="shared" si="7"/>
        <v>2.4984000000000002</v>
      </c>
      <c r="CB38">
        <f t="shared" si="7"/>
        <v>5.222319999999999</v>
      </c>
      <c r="CC38">
        <f t="shared" si="7"/>
        <v>21.337667799999998</v>
      </c>
      <c r="CD38">
        <f t="shared" si="7"/>
        <v>4.3865100000000018E-2</v>
      </c>
      <c r="CE38">
        <f t="shared" si="7"/>
        <v>2.7371700000000003</v>
      </c>
      <c r="CF38">
        <f t="shared" si="7"/>
        <v>-0.75510000000000055</v>
      </c>
      <c r="CG38">
        <f t="shared" si="7"/>
        <v>-0.78261000000000003</v>
      </c>
      <c r="CH38">
        <f t="shared" si="8"/>
        <v>9.5729999999999649E-2</v>
      </c>
      <c r="CI38">
        <f t="shared" si="8"/>
        <v>12.651455</v>
      </c>
      <c r="CJ38">
        <f t="shared" si="8"/>
        <v>3.0775999999999986</v>
      </c>
      <c r="CK38">
        <f t="shared" si="8"/>
        <v>-1.2573299999999996</v>
      </c>
      <c r="CL38">
        <f t="shared" si="8"/>
        <v>11.255679999999998</v>
      </c>
      <c r="CM38">
        <f t="shared" si="8"/>
        <v>7.6114100000000002</v>
      </c>
      <c r="CN38">
        <f t="shared" si="8"/>
        <v>5.1235390000000001</v>
      </c>
      <c r="CO38">
        <f t="shared" si="8"/>
        <v>3.6790500000000002</v>
      </c>
      <c r="CP38">
        <f t="shared" si="8"/>
        <v>0.62502400000000002</v>
      </c>
      <c r="CQ38">
        <f t="shared" si="8"/>
        <v>5.1534800000000001</v>
      </c>
      <c r="CR38">
        <f t="shared" si="8"/>
        <v>9.4831439999999994</v>
      </c>
      <c r="CS38">
        <f t="shared" si="8"/>
        <v>16.190989999999999</v>
      </c>
      <c r="CT38">
        <f t="shared" si="8"/>
        <v>7.0223800000000001</v>
      </c>
      <c r="CU38">
        <f t="shared" si="8"/>
        <v>0.85329999999999906</v>
      </c>
      <c r="CV38">
        <f t="shared" si="9"/>
        <v>-2.1324199999999998</v>
      </c>
      <c r="CW38">
        <f t="shared" si="9"/>
        <v>4.9558199999999992</v>
      </c>
      <c r="CX38">
        <f t="shared" si="9"/>
        <v>6.4428583000000001</v>
      </c>
      <c r="CY38">
        <f t="shared" si="9"/>
        <v>3.579510000000001E-2</v>
      </c>
      <c r="CZ38">
        <f t="shared" si="9"/>
        <v>1.0094199999999991E-2</v>
      </c>
      <c r="DA38">
        <f t="shared" si="9"/>
        <v>-1.3814600000000001</v>
      </c>
      <c r="DB38">
        <f t="shared" si="9"/>
        <v>17.950501000000003</v>
      </c>
      <c r="DC38">
        <f t="shared" si="9"/>
        <v>-2.6288</v>
      </c>
      <c r="DD38">
        <f t="shared" si="9"/>
        <v>-1.0853000000000002</v>
      </c>
      <c r="DE38">
        <f t="shared" si="9"/>
        <v>2.7208099999999993</v>
      </c>
      <c r="DF38">
        <f t="shared" si="9"/>
        <v>-2.1236500000000014</v>
      </c>
      <c r="DG38">
        <f t="shared" si="9"/>
        <v>-0.36298999999999992</v>
      </c>
      <c r="DH38">
        <f t="shared" si="9"/>
        <v>-1.2002800000000002</v>
      </c>
      <c r="DI38">
        <f t="shared" si="9"/>
        <v>0.5389999999999997</v>
      </c>
      <c r="DJ38">
        <f t="shared" si="9"/>
        <v>-0.15549999999999997</v>
      </c>
      <c r="DK38">
        <f t="shared" si="9"/>
        <v>26.129722300000001</v>
      </c>
      <c r="DL38">
        <f t="shared" si="10"/>
        <v>7.5185192999999995</v>
      </c>
      <c r="DM38">
        <f t="shared" si="10"/>
        <v>-3.7886999999999995</v>
      </c>
      <c r="DN38">
        <f t="shared" si="10"/>
        <v>0.1754462</v>
      </c>
      <c r="DO38">
        <f t="shared" si="10"/>
        <v>8.8746799999999987E-2</v>
      </c>
      <c r="DP38">
        <f t="shared" si="10"/>
        <v>4.4657500000000008</v>
      </c>
      <c r="DQ38">
        <f t="shared" si="10"/>
        <v>2.9531000000000009</v>
      </c>
      <c r="DR38">
        <f t="shared" si="11"/>
        <v>-1.8316400000000002</v>
      </c>
      <c r="DS38">
        <f t="shared" si="11"/>
        <v>-2.5462800000000003</v>
      </c>
      <c r="DT38">
        <f t="shared" si="11"/>
        <v>5.8964999999999996</v>
      </c>
      <c r="DU38">
        <f t="shared" si="11"/>
        <v>19.614474999999999</v>
      </c>
      <c r="DV38">
        <f t="shared" si="11"/>
        <v>0.10786999999999924</v>
      </c>
      <c r="DW38">
        <f t="shared" si="11"/>
        <v>2.2833699999999997</v>
      </c>
      <c r="DX38">
        <f t="shared" si="11"/>
        <v>8.7374700000000001</v>
      </c>
      <c r="DY38">
        <f t="shared" si="11"/>
        <v>2.9597099999999994</v>
      </c>
      <c r="DZ38">
        <f t="shared" si="11"/>
        <v>1.7332699999999992</v>
      </c>
      <c r="EA38">
        <f t="shared" si="11"/>
        <v>0.170875</v>
      </c>
      <c r="EB38">
        <f t="shared" si="11"/>
        <v>-2.47302</v>
      </c>
      <c r="EC38">
        <f t="shared" si="11"/>
        <v>0.19171099999999999</v>
      </c>
      <c r="ED38">
        <f t="shared" si="11"/>
        <v>2.2185350000000001</v>
      </c>
      <c r="EE38">
        <f t="shared" si="11"/>
        <v>-5.6289999999999729E-2</v>
      </c>
      <c r="EF38">
        <f t="shared" si="11"/>
        <v>-0.4967700000000006</v>
      </c>
      <c r="EG38">
        <f t="shared" si="11"/>
        <v>0.54950999999999972</v>
      </c>
      <c r="EH38">
        <f t="shared" si="12"/>
        <v>9.4117999999999979E-3</v>
      </c>
      <c r="EI38">
        <f t="shared" si="12"/>
        <v>-1.1110399999999998</v>
      </c>
      <c r="EJ38">
        <f t="shared" si="12"/>
        <v>-3.2267600000000005</v>
      </c>
      <c r="EK38">
        <f t="shared" si="12"/>
        <v>15.5811207</v>
      </c>
      <c r="EL38">
        <f t="shared" si="12"/>
        <v>21.132631</v>
      </c>
      <c r="EM38">
        <f t="shared" si="12"/>
        <v>16.221023000000002</v>
      </c>
      <c r="EN38">
        <f t="shared" si="12"/>
        <v>0.70517599999999991</v>
      </c>
      <c r="EO38">
        <f t="shared" si="12"/>
        <v>-1.1522100000000002</v>
      </c>
      <c r="EP38">
        <f t="shared" si="12"/>
        <v>2.1138000000000012</v>
      </c>
      <c r="EQ38">
        <f t="shared" si="12"/>
        <v>-1.1537500000000005</v>
      </c>
      <c r="ER38">
        <f t="shared" si="12"/>
        <v>1.1756599999999997</v>
      </c>
      <c r="ES38">
        <f t="shared" si="12"/>
        <v>-1.4364300000000014</v>
      </c>
      <c r="ET38">
        <f t="shared" si="12"/>
        <v>8.151702199999999</v>
      </c>
      <c r="EU38">
        <f t="shared" si="12"/>
        <v>4.1991999999999994</v>
      </c>
      <c r="EV38">
        <f t="shared" si="12"/>
        <v>3.5115409999999998</v>
      </c>
      <c r="EW38">
        <f t="shared" si="12"/>
        <v>-5.0990099999999998</v>
      </c>
      <c r="EX38">
        <f t="shared" si="12"/>
        <v>10.179520100000001</v>
      </c>
      <c r="EY38">
        <f t="shared" si="12"/>
        <v>6.2024400000000011</v>
      </c>
      <c r="EZ38">
        <f t="shared" si="12"/>
        <v>0.44007000000000041</v>
      </c>
      <c r="FA38">
        <f t="shared" si="12"/>
        <v>-1.5176700000000007</v>
      </c>
      <c r="FB38">
        <f t="shared" si="12"/>
        <v>5.0297900000000002</v>
      </c>
      <c r="FC38">
        <f t="shared" si="13"/>
        <v>2.407527</v>
      </c>
      <c r="FD38">
        <f t="shared" si="13"/>
        <v>-0.58020000000000005</v>
      </c>
      <c r="FE38">
        <f t="shared" si="13"/>
        <v>1.6154000000000011</v>
      </c>
      <c r="FF38">
        <f t="shared" si="13"/>
        <v>0.7665700000000002</v>
      </c>
      <c r="FG38">
        <f t="shared" si="13"/>
        <v>1.4441600000000001</v>
      </c>
      <c r="FH38">
        <f t="shared" si="13"/>
        <v>-1.4216699999999998</v>
      </c>
      <c r="FI38">
        <f t="shared" si="13"/>
        <v>2.9309200000000004</v>
      </c>
      <c r="FJ38">
        <f t="shared" si="13"/>
        <v>-2.1305700000000005</v>
      </c>
      <c r="FK38">
        <f t="shared" si="13"/>
        <v>1.2617599999999993E-2</v>
      </c>
      <c r="FL38">
        <f t="shared" si="14"/>
        <v>2.3774899999999999</v>
      </c>
      <c r="FM38">
        <f t="shared" si="14"/>
        <v>0.52786000000000044</v>
      </c>
      <c r="FN38">
        <f t="shared" si="14"/>
        <v>32.384237399999996</v>
      </c>
      <c r="FO38">
        <f t="shared" si="14"/>
        <v>2.21061</v>
      </c>
      <c r="FP38">
        <f t="shared" si="14"/>
        <v>-3.3312200000000001</v>
      </c>
      <c r="FQ38">
        <f t="shared" si="14"/>
        <v>11.085199999999999</v>
      </c>
      <c r="FR38">
        <f t="shared" si="14"/>
        <v>1.4839500000000001</v>
      </c>
      <c r="FS38">
        <f t="shared" si="14"/>
        <v>2.4510540000000001</v>
      </c>
      <c r="FT38">
        <f t="shared" si="14"/>
        <v>-0.92084999999999972</v>
      </c>
      <c r="FU38">
        <f t="shared" si="14"/>
        <v>-0.15594000000000108</v>
      </c>
      <c r="FV38">
        <f t="shared" si="14"/>
        <v>0.72440000000000104</v>
      </c>
      <c r="FW38">
        <f t="shared" si="14"/>
        <v>2.0469027999999998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85" zoomScaleNormal="85" workbookViewId="0"/>
  </sheetViews>
  <sheetFormatPr defaultRowHeight="14.4" x14ac:dyDescent="0.3"/>
  <cols>
    <col min="1" max="1" width="15.6640625" bestFit="1" customWidth="1"/>
  </cols>
  <sheetData>
    <row r="1" spans="1:11" ht="15" x14ac:dyDescent="0.25">
      <c r="A1" t="s">
        <v>128</v>
      </c>
    </row>
    <row r="3" spans="1:11" ht="15" x14ac:dyDescent="0.25">
      <c r="A3" s="13" t="s">
        <v>83</v>
      </c>
    </row>
    <row r="4" spans="1:11" ht="15" x14ac:dyDescent="0.25">
      <c r="A4" s="13"/>
      <c r="B4" t="s">
        <v>101</v>
      </c>
      <c r="C4" t="s">
        <v>102</v>
      </c>
      <c r="D4" t="s">
        <v>103</v>
      </c>
      <c r="E4" t="s">
        <v>104</v>
      </c>
      <c r="F4" t="s">
        <v>105</v>
      </c>
      <c r="G4" t="s">
        <v>106</v>
      </c>
      <c r="H4" t="s">
        <v>107</v>
      </c>
      <c r="I4" t="s">
        <v>108</v>
      </c>
      <c r="J4" t="s">
        <v>109</v>
      </c>
      <c r="K4" t="s">
        <v>110</v>
      </c>
    </row>
    <row r="5" spans="1:11" ht="15" x14ac:dyDescent="0.25">
      <c r="A5" t="s">
        <v>114</v>
      </c>
      <c r="B5">
        <v>15</v>
      </c>
      <c r="C5">
        <v>15</v>
      </c>
      <c r="D5">
        <v>14</v>
      </c>
      <c r="E5">
        <v>14</v>
      </c>
      <c r="F5">
        <v>13</v>
      </c>
      <c r="G5">
        <v>12</v>
      </c>
      <c r="H5">
        <v>10</v>
      </c>
      <c r="I5">
        <v>11</v>
      </c>
      <c r="J5">
        <v>8</v>
      </c>
      <c r="K5">
        <v>9</v>
      </c>
    </row>
    <row r="6" spans="1:11" ht="15" x14ac:dyDescent="0.25">
      <c r="A6" t="s">
        <v>115</v>
      </c>
      <c r="B6">
        <v>4</v>
      </c>
      <c r="C6">
        <v>4</v>
      </c>
      <c r="D6">
        <v>5</v>
      </c>
      <c r="E6">
        <v>5</v>
      </c>
      <c r="F6">
        <v>6</v>
      </c>
      <c r="G6">
        <v>7</v>
      </c>
      <c r="H6">
        <v>9</v>
      </c>
      <c r="I6">
        <v>8</v>
      </c>
      <c r="J6">
        <v>11</v>
      </c>
      <c r="K6">
        <v>10</v>
      </c>
    </row>
    <row r="7" spans="1:11" ht="15" x14ac:dyDescent="0.25">
      <c r="A7" t="s">
        <v>116</v>
      </c>
      <c r="B7" s="22">
        <f>B5/19*100</f>
        <v>78.94736842105263</v>
      </c>
      <c r="C7" s="22">
        <f>C5/19*100</f>
        <v>78.94736842105263</v>
      </c>
      <c r="D7" s="22">
        <f>D5/19*100</f>
        <v>73.68421052631578</v>
      </c>
      <c r="E7" s="22">
        <f t="shared" ref="E7:K7" si="0">E5/19*100</f>
        <v>73.68421052631578</v>
      </c>
      <c r="F7" s="22">
        <f t="shared" si="0"/>
        <v>68.421052631578945</v>
      </c>
      <c r="G7" s="22">
        <f t="shared" si="0"/>
        <v>63.157894736842103</v>
      </c>
      <c r="H7" s="22">
        <f t="shared" si="0"/>
        <v>52.631578947368418</v>
      </c>
      <c r="I7" s="22">
        <f t="shared" si="0"/>
        <v>57.894736842105267</v>
      </c>
      <c r="J7" s="22">
        <f t="shared" si="0"/>
        <v>42.105263157894733</v>
      </c>
      <c r="K7" s="22">
        <f t="shared" si="0"/>
        <v>47.368421052631575</v>
      </c>
    </row>
    <row r="10" spans="1:11" ht="15" x14ac:dyDescent="0.25">
      <c r="A10" s="13" t="s">
        <v>84</v>
      </c>
    </row>
    <row r="11" spans="1:11" ht="15" x14ac:dyDescent="0.25">
      <c r="A11" s="13"/>
      <c r="B11" t="s">
        <v>101</v>
      </c>
      <c r="C11" t="s">
        <v>102</v>
      </c>
      <c r="D11" t="s">
        <v>103</v>
      </c>
      <c r="E11" t="s">
        <v>104</v>
      </c>
      <c r="F11" t="s">
        <v>105</v>
      </c>
      <c r="G11" t="s">
        <v>106</v>
      </c>
      <c r="H11" t="s">
        <v>107</v>
      </c>
      <c r="I11" t="s">
        <v>108</v>
      </c>
      <c r="J11" t="s">
        <v>109</v>
      </c>
      <c r="K11" t="s">
        <v>110</v>
      </c>
    </row>
    <row r="12" spans="1:11" ht="15" x14ac:dyDescent="0.25">
      <c r="A12" t="s">
        <v>114</v>
      </c>
      <c r="B12">
        <v>7</v>
      </c>
      <c r="C12">
        <v>7</v>
      </c>
      <c r="D12">
        <v>5</v>
      </c>
      <c r="E12">
        <v>8</v>
      </c>
      <c r="F12">
        <v>11</v>
      </c>
      <c r="G12">
        <v>8</v>
      </c>
      <c r="H12">
        <v>9</v>
      </c>
      <c r="I12">
        <v>10</v>
      </c>
      <c r="J12">
        <v>9</v>
      </c>
      <c r="K12">
        <v>8</v>
      </c>
    </row>
    <row r="13" spans="1:11" ht="15" x14ac:dyDescent="0.25">
      <c r="A13" t="s">
        <v>115</v>
      </c>
      <c r="B13">
        <v>5</v>
      </c>
      <c r="C13">
        <v>5</v>
      </c>
      <c r="D13">
        <v>7</v>
      </c>
      <c r="E13">
        <v>4</v>
      </c>
      <c r="F13">
        <v>1</v>
      </c>
      <c r="G13">
        <v>4</v>
      </c>
      <c r="H13">
        <v>3</v>
      </c>
      <c r="I13">
        <v>2</v>
      </c>
      <c r="J13">
        <v>3</v>
      </c>
      <c r="K13">
        <v>4</v>
      </c>
    </row>
    <row r="14" spans="1:11" ht="15" x14ac:dyDescent="0.25">
      <c r="A14" t="s">
        <v>116</v>
      </c>
      <c r="B14" s="22">
        <f>B12/12*100</f>
        <v>58.333333333333336</v>
      </c>
      <c r="C14" s="22">
        <f t="shared" ref="C14:K14" si="1">C12/12*100</f>
        <v>58.333333333333336</v>
      </c>
      <c r="D14" s="22">
        <f t="shared" si="1"/>
        <v>41.666666666666671</v>
      </c>
      <c r="E14" s="22">
        <f t="shared" si="1"/>
        <v>66.666666666666657</v>
      </c>
      <c r="F14" s="22">
        <f t="shared" si="1"/>
        <v>91.666666666666657</v>
      </c>
      <c r="G14" s="22">
        <f t="shared" si="1"/>
        <v>66.666666666666657</v>
      </c>
      <c r="H14" s="22">
        <f t="shared" si="1"/>
        <v>75</v>
      </c>
      <c r="I14" s="22">
        <f t="shared" si="1"/>
        <v>83.333333333333343</v>
      </c>
      <c r="J14" s="22">
        <f t="shared" si="1"/>
        <v>75</v>
      </c>
      <c r="K14" s="22">
        <f t="shared" si="1"/>
        <v>66.666666666666657</v>
      </c>
    </row>
    <row r="17" spans="1:11" ht="15" x14ac:dyDescent="0.25">
      <c r="A17" s="13" t="s">
        <v>92</v>
      </c>
    </row>
    <row r="18" spans="1:11" ht="15" x14ac:dyDescent="0.25">
      <c r="A18" s="13"/>
      <c r="B18" t="s">
        <v>101</v>
      </c>
      <c r="C18" t="s">
        <v>102</v>
      </c>
      <c r="D18" t="s">
        <v>103</v>
      </c>
      <c r="E18" t="s">
        <v>104</v>
      </c>
      <c r="F18" t="s">
        <v>105</v>
      </c>
      <c r="G18" t="s">
        <v>106</v>
      </c>
      <c r="H18" t="s">
        <v>107</v>
      </c>
      <c r="I18" t="s">
        <v>108</v>
      </c>
      <c r="J18" t="s">
        <v>109</v>
      </c>
      <c r="K18" t="s">
        <v>110</v>
      </c>
    </row>
    <row r="19" spans="1:11" ht="15" x14ac:dyDescent="0.25">
      <c r="A19" t="s">
        <v>114</v>
      </c>
      <c r="B19">
        <v>8</v>
      </c>
      <c r="C19">
        <v>6</v>
      </c>
      <c r="D19">
        <v>7</v>
      </c>
      <c r="E19">
        <v>7</v>
      </c>
      <c r="F19">
        <v>5</v>
      </c>
      <c r="G19">
        <v>3</v>
      </c>
      <c r="H19">
        <v>6</v>
      </c>
      <c r="I19">
        <v>4</v>
      </c>
      <c r="J19">
        <v>5</v>
      </c>
      <c r="K19">
        <v>6</v>
      </c>
    </row>
    <row r="20" spans="1:11" ht="15" x14ac:dyDescent="0.25">
      <c r="A20" t="s">
        <v>115</v>
      </c>
      <c r="B20">
        <v>3</v>
      </c>
      <c r="C20">
        <v>5</v>
      </c>
      <c r="D20">
        <v>4</v>
      </c>
      <c r="E20">
        <v>4</v>
      </c>
      <c r="F20">
        <v>6</v>
      </c>
      <c r="G20">
        <v>8</v>
      </c>
      <c r="H20">
        <v>5</v>
      </c>
      <c r="I20">
        <v>7</v>
      </c>
      <c r="J20">
        <v>6</v>
      </c>
      <c r="K20">
        <v>5</v>
      </c>
    </row>
    <row r="21" spans="1:11" ht="15" x14ac:dyDescent="0.25">
      <c r="A21" t="s">
        <v>116</v>
      </c>
      <c r="B21" s="22">
        <f>B19/11*100</f>
        <v>72.727272727272734</v>
      </c>
      <c r="C21" s="22">
        <f t="shared" ref="C21:K21" si="2">C19/11*100</f>
        <v>54.54545454545454</v>
      </c>
      <c r="D21" s="22">
        <f t="shared" si="2"/>
        <v>63.636363636363633</v>
      </c>
      <c r="E21" s="22">
        <f t="shared" si="2"/>
        <v>63.636363636363633</v>
      </c>
      <c r="F21" s="22">
        <f t="shared" si="2"/>
        <v>45.454545454545453</v>
      </c>
      <c r="G21" s="22">
        <f t="shared" si="2"/>
        <v>27.27272727272727</v>
      </c>
      <c r="H21" s="22">
        <f t="shared" si="2"/>
        <v>54.54545454545454</v>
      </c>
      <c r="I21" s="22">
        <f t="shared" si="2"/>
        <v>36.363636363636367</v>
      </c>
      <c r="J21" s="22">
        <f t="shared" si="2"/>
        <v>45.454545454545453</v>
      </c>
      <c r="K21" s="22">
        <f t="shared" si="2"/>
        <v>54.54545454545454</v>
      </c>
    </row>
    <row r="24" spans="1:11" ht="15" x14ac:dyDescent="0.25">
      <c r="A24" s="13" t="s">
        <v>93</v>
      </c>
    </row>
    <row r="25" spans="1:11" ht="15" x14ac:dyDescent="0.25">
      <c r="A25" s="13"/>
      <c r="B25" t="s">
        <v>101</v>
      </c>
      <c r="C25" t="s">
        <v>102</v>
      </c>
      <c r="D25" t="s">
        <v>103</v>
      </c>
      <c r="E25" t="s">
        <v>104</v>
      </c>
      <c r="F25" t="s">
        <v>105</v>
      </c>
      <c r="G25" t="s">
        <v>106</v>
      </c>
      <c r="H25" t="s">
        <v>107</v>
      </c>
      <c r="I25" t="s">
        <v>108</v>
      </c>
      <c r="J25" t="s">
        <v>109</v>
      </c>
      <c r="K25" t="s">
        <v>110</v>
      </c>
    </row>
    <row r="26" spans="1:11" ht="15" x14ac:dyDescent="0.25">
      <c r="A26" t="s">
        <v>114</v>
      </c>
      <c r="B26">
        <v>3</v>
      </c>
      <c r="C26">
        <v>7</v>
      </c>
      <c r="D26">
        <v>4</v>
      </c>
      <c r="E26">
        <v>4</v>
      </c>
      <c r="F26">
        <v>5</v>
      </c>
      <c r="G26">
        <v>2</v>
      </c>
      <c r="H26">
        <v>2</v>
      </c>
      <c r="I26">
        <v>3</v>
      </c>
      <c r="J26">
        <v>3</v>
      </c>
      <c r="K26">
        <v>0</v>
      </c>
    </row>
    <row r="27" spans="1:11" ht="15" x14ac:dyDescent="0.25">
      <c r="A27" t="s">
        <v>115</v>
      </c>
      <c r="B27">
        <v>6</v>
      </c>
      <c r="C27">
        <v>2</v>
      </c>
      <c r="D27">
        <v>5</v>
      </c>
      <c r="E27">
        <v>5</v>
      </c>
      <c r="F27">
        <v>4</v>
      </c>
      <c r="G27">
        <v>7</v>
      </c>
      <c r="H27">
        <v>7</v>
      </c>
      <c r="I27">
        <v>6</v>
      </c>
      <c r="J27">
        <v>6</v>
      </c>
      <c r="K27">
        <v>9</v>
      </c>
    </row>
    <row r="28" spans="1:11" ht="15" x14ac:dyDescent="0.25">
      <c r="A28" t="s">
        <v>116</v>
      </c>
      <c r="B28" s="22">
        <f>B26/9*100</f>
        <v>33.333333333333329</v>
      </c>
      <c r="C28" s="22">
        <f t="shared" ref="C28:K28" si="3">C26/9*100</f>
        <v>77.777777777777786</v>
      </c>
      <c r="D28" s="22">
        <f t="shared" si="3"/>
        <v>44.444444444444443</v>
      </c>
      <c r="E28" s="22">
        <f t="shared" si="3"/>
        <v>44.444444444444443</v>
      </c>
      <c r="F28" s="22">
        <f t="shared" si="3"/>
        <v>55.555555555555557</v>
      </c>
      <c r="G28" s="22">
        <f t="shared" si="3"/>
        <v>22.222222222222221</v>
      </c>
      <c r="H28" s="22">
        <f t="shared" si="3"/>
        <v>22.222222222222221</v>
      </c>
      <c r="I28" s="22">
        <f t="shared" si="3"/>
        <v>33.333333333333329</v>
      </c>
      <c r="J28" s="22">
        <f t="shared" si="3"/>
        <v>33.333333333333329</v>
      </c>
      <c r="K28" s="22">
        <f t="shared" si="3"/>
        <v>0</v>
      </c>
    </row>
    <row r="31" spans="1:11" ht="15" x14ac:dyDescent="0.25">
      <c r="A31" s="13" t="s">
        <v>94</v>
      </c>
    </row>
    <row r="32" spans="1:11" ht="15" x14ac:dyDescent="0.25">
      <c r="A32" s="13"/>
      <c r="B32" t="s">
        <v>101</v>
      </c>
      <c r="C32" t="s">
        <v>102</v>
      </c>
      <c r="D32" t="s">
        <v>103</v>
      </c>
      <c r="E32" t="s">
        <v>104</v>
      </c>
      <c r="F32" t="s">
        <v>105</v>
      </c>
      <c r="G32" t="s">
        <v>106</v>
      </c>
      <c r="H32" t="s">
        <v>107</v>
      </c>
      <c r="I32" t="s">
        <v>108</v>
      </c>
      <c r="J32" t="s">
        <v>109</v>
      </c>
      <c r="K32" t="s">
        <v>110</v>
      </c>
    </row>
    <row r="33" spans="1:11" ht="15" x14ac:dyDescent="0.25">
      <c r="A33" t="s">
        <v>114</v>
      </c>
      <c r="B33">
        <v>8</v>
      </c>
      <c r="C33">
        <v>7</v>
      </c>
      <c r="D33">
        <v>4</v>
      </c>
      <c r="E33">
        <v>4</v>
      </c>
      <c r="F33">
        <v>6</v>
      </c>
      <c r="G33">
        <v>4</v>
      </c>
      <c r="H33">
        <v>6</v>
      </c>
      <c r="I33">
        <v>3</v>
      </c>
      <c r="J33">
        <v>2</v>
      </c>
      <c r="K33">
        <v>2</v>
      </c>
    </row>
    <row r="34" spans="1:11" ht="15" x14ac:dyDescent="0.25">
      <c r="A34" t="s">
        <v>115</v>
      </c>
      <c r="B34">
        <v>4</v>
      </c>
      <c r="C34">
        <v>5</v>
      </c>
      <c r="D34">
        <v>8</v>
      </c>
      <c r="E34">
        <v>8</v>
      </c>
      <c r="F34">
        <v>6</v>
      </c>
      <c r="G34">
        <v>8</v>
      </c>
      <c r="H34">
        <v>6</v>
      </c>
      <c r="I34">
        <v>9</v>
      </c>
      <c r="J34">
        <v>10</v>
      </c>
      <c r="K34">
        <v>10</v>
      </c>
    </row>
    <row r="35" spans="1:11" ht="15" x14ac:dyDescent="0.25">
      <c r="A35" t="s">
        <v>116</v>
      </c>
      <c r="B35" s="22">
        <f>B33/12*100</f>
        <v>66.666666666666657</v>
      </c>
      <c r="C35" s="22">
        <f t="shared" ref="C35:K35" si="4">C33/12*100</f>
        <v>58.333333333333336</v>
      </c>
      <c r="D35" s="22">
        <f t="shared" si="4"/>
        <v>33.333333333333329</v>
      </c>
      <c r="E35" s="22">
        <f t="shared" si="4"/>
        <v>33.333333333333329</v>
      </c>
      <c r="F35" s="22">
        <f t="shared" si="4"/>
        <v>50</v>
      </c>
      <c r="G35" s="22">
        <f t="shared" si="4"/>
        <v>33.333333333333329</v>
      </c>
      <c r="H35" s="22">
        <f t="shared" si="4"/>
        <v>50</v>
      </c>
      <c r="I35" s="22">
        <f t="shared" si="4"/>
        <v>25</v>
      </c>
      <c r="J35" s="22">
        <f t="shared" si="4"/>
        <v>16.666666666666664</v>
      </c>
      <c r="K35" s="22">
        <f t="shared" si="4"/>
        <v>16.666666666666664</v>
      </c>
    </row>
    <row r="38" spans="1:11" ht="15" x14ac:dyDescent="0.25">
      <c r="A38" s="13" t="s">
        <v>89</v>
      </c>
    </row>
    <row r="39" spans="1:11" ht="15" x14ac:dyDescent="0.25">
      <c r="A39" s="13"/>
      <c r="B39" t="s">
        <v>101</v>
      </c>
      <c r="C39" t="s">
        <v>102</v>
      </c>
      <c r="D39" t="s">
        <v>103</v>
      </c>
      <c r="E39" t="s">
        <v>104</v>
      </c>
      <c r="F39" t="s">
        <v>105</v>
      </c>
      <c r="G39" t="s">
        <v>106</v>
      </c>
      <c r="H39" t="s">
        <v>107</v>
      </c>
      <c r="I39" t="s">
        <v>108</v>
      </c>
      <c r="J39" t="s">
        <v>109</v>
      </c>
      <c r="K39" t="s">
        <v>110</v>
      </c>
    </row>
    <row r="40" spans="1:11" ht="15" x14ac:dyDescent="0.25">
      <c r="A40" t="s">
        <v>114</v>
      </c>
      <c r="B40">
        <v>16</v>
      </c>
      <c r="C40">
        <v>13</v>
      </c>
      <c r="D40">
        <v>18</v>
      </c>
      <c r="E40">
        <v>15</v>
      </c>
      <c r="F40">
        <v>19</v>
      </c>
      <c r="G40">
        <v>16</v>
      </c>
      <c r="H40">
        <v>14</v>
      </c>
      <c r="I40">
        <v>20</v>
      </c>
      <c r="J40">
        <v>12</v>
      </c>
      <c r="K40">
        <v>13</v>
      </c>
    </row>
    <row r="41" spans="1:11" ht="15" x14ac:dyDescent="0.25">
      <c r="A41" t="s">
        <v>115</v>
      </c>
      <c r="B41">
        <v>12</v>
      </c>
      <c r="C41">
        <v>16</v>
      </c>
      <c r="D41">
        <v>10</v>
      </c>
      <c r="E41">
        <v>13</v>
      </c>
      <c r="F41">
        <v>9</v>
      </c>
      <c r="G41">
        <v>13</v>
      </c>
      <c r="H41">
        <v>14</v>
      </c>
      <c r="I41">
        <v>8</v>
      </c>
      <c r="J41">
        <v>16</v>
      </c>
      <c r="K41">
        <v>15</v>
      </c>
    </row>
    <row r="42" spans="1:11" ht="15" x14ac:dyDescent="0.25">
      <c r="A42" t="s">
        <v>116</v>
      </c>
      <c r="B42" s="22">
        <f>B40/28*100</f>
        <v>57.142857142857139</v>
      </c>
      <c r="C42" s="22">
        <f t="shared" ref="C42:K42" si="5">C40/28*100</f>
        <v>46.428571428571431</v>
      </c>
      <c r="D42" s="22">
        <f t="shared" si="5"/>
        <v>64.285714285714292</v>
      </c>
      <c r="E42" s="22">
        <f t="shared" si="5"/>
        <v>53.571428571428569</v>
      </c>
      <c r="F42" s="22">
        <f t="shared" si="5"/>
        <v>67.857142857142861</v>
      </c>
      <c r="G42" s="22">
        <f t="shared" si="5"/>
        <v>57.142857142857139</v>
      </c>
      <c r="H42" s="22">
        <f t="shared" si="5"/>
        <v>50</v>
      </c>
      <c r="I42" s="22">
        <f t="shared" si="5"/>
        <v>71.428571428571431</v>
      </c>
      <c r="J42" s="22">
        <f t="shared" si="5"/>
        <v>42.857142857142854</v>
      </c>
      <c r="K42" s="22">
        <f t="shared" si="5"/>
        <v>46.428571428571431</v>
      </c>
    </row>
    <row r="45" spans="1:11" x14ac:dyDescent="0.3">
      <c r="A45" s="13" t="s">
        <v>91</v>
      </c>
    </row>
    <row r="46" spans="1:11" x14ac:dyDescent="0.3">
      <c r="A46" s="13"/>
      <c r="B46" t="s">
        <v>101</v>
      </c>
      <c r="C46" t="s">
        <v>102</v>
      </c>
      <c r="D46" t="s">
        <v>103</v>
      </c>
      <c r="E46" t="s">
        <v>104</v>
      </c>
      <c r="F46" t="s">
        <v>105</v>
      </c>
      <c r="G46" t="s">
        <v>106</v>
      </c>
      <c r="H46" t="s">
        <v>107</v>
      </c>
      <c r="I46" t="s">
        <v>108</v>
      </c>
      <c r="J46" t="s">
        <v>109</v>
      </c>
      <c r="K46" t="s">
        <v>110</v>
      </c>
    </row>
    <row r="47" spans="1:11" x14ac:dyDescent="0.3">
      <c r="A47" t="s">
        <v>114</v>
      </c>
      <c r="B47">
        <v>17</v>
      </c>
      <c r="C47">
        <v>18</v>
      </c>
      <c r="D47">
        <v>17</v>
      </c>
      <c r="E47">
        <v>17</v>
      </c>
      <c r="F47">
        <v>18</v>
      </c>
      <c r="G47">
        <v>19</v>
      </c>
      <c r="H47">
        <v>14</v>
      </c>
      <c r="I47">
        <v>9</v>
      </c>
      <c r="J47">
        <v>13</v>
      </c>
      <c r="K47">
        <v>6</v>
      </c>
    </row>
    <row r="48" spans="1:11" x14ac:dyDescent="0.3">
      <c r="A48" t="s">
        <v>115</v>
      </c>
      <c r="B48">
        <v>9</v>
      </c>
      <c r="C48">
        <v>8</v>
      </c>
      <c r="D48">
        <v>9</v>
      </c>
      <c r="E48">
        <v>9</v>
      </c>
      <c r="F48">
        <v>8</v>
      </c>
      <c r="G48">
        <v>7</v>
      </c>
      <c r="H48">
        <v>12</v>
      </c>
      <c r="I48">
        <v>17</v>
      </c>
      <c r="J48">
        <v>13</v>
      </c>
      <c r="K48">
        <v>20</v>
      </c>
    </row>
    <row r="49" spans="1:11" x14ac:dyDescent="0.3">
      <c r="A49" t="s">
        <v>116</v>
      </c>
      <c r="B49" s="22">
        <f>B47/26*100</f>
        <v>65.384615384615387</v>
      </c>
      <c r="C49" s="22">
        <f t="shared" ref="C49:K49" si="6">C47/26*100</f>
        <v>69.230769230769226</v>
      </c>
      <c r="D49" s="22">
        <f t="shared" si="6"/>
        <v>65.384615384615387</v>
      </c>
      <c r="E49" s="22">
        <f t="shared" si="6"/>
        <v>65.384615384615387</v>
      </c>
      <c r="F49" s="22">
        <f t="shared" si="6"/>
        <v>69.230769230769226</v>
      </c>
      <c r="G49" s="22">
        <f t="shared" si="6"/>
        <v>73.076923076923066</v>
      </c>
      <c r="H49" s="22">
        <f t="shared" si="6"/>
        <v>53.846153846153847</v>
      </c>
      <c r="I49" s="22">
        <f t="shared" si="6"/>
        <v>34.615384615384613</v>
      </c>
      <c r="J49" s="22">
        <f t="shared" si="6"/>
        <v>50</v>
      </c>
      <c r="K49" s="22">
        <f t="shared" si="6"/>
        <v>23.076923076923077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4"/>
  <sheetViews>
    <sheetView zoomScale="85" zoomScaleNormal="85" workbookViewId="0"/>
  </sheetViews>
  <sheetFormatPr defaultRowHeight="14.4" x14ac:dyDescent="0.3"/>
  <sheetData>
    <row r="1" spans="1:11" ht="15" x14ac:dyDescent="0.25">
      <c r="A1" s="13" t="s">
        <v>95</v>
      </c>
      <c r="B1" s="13" t="s">
        <v>96</v>
      </c>
      <c r="C1" s="13" t="s">
        <v>97</v>
      </c>
      <c r="D1" s="13" t="s">
        <v>98</v>
      </c>
      <c r="E1" s="13" t="s">
        <v>99</v>
      </c>
      <c r="F1" s="13" t="s">
        <v>100</v>
      </c>
      <c r="H1" s="13" t="s">
        <v>129</v>
      </c>
      <c r="I1" s="13"/>
      <c r="J1" s="13" t="s">
        <v>101</v>
      </c>
      <c r="K1" t="s">
        <v>110</v>
      </c>
    </row>
    <row r="2" spans="1:11" ht="15" x14ac:dyDescent="0.25">
      <c r="A2" s="14">
        <v>0</v>
      </c>
      <c r="B2" s="15">
        <v>5.0766299999999998</v>
      </c>
      <c r="C2" s="18">
        <v>10.006500000000001</v>
      </c>
      <c r="D2" s="18">
        <v>15.0174</v>
      </c>
      <c r="E2" s="14">
        <v>23.077500000000001</v>
      </c>
      <c r="F2" s="14">
        <v>25.6372</v>
      </c>
      <c r="H2" s="14">
        <v>0</v>
      </c>
      <c r="I2" s="18"/>
      <c r="J2" s="14">
        <v>0</v>
      </c>
      <c r="K2" s="15">
        <v>5.0735200000000001E-2</v>
      </c>
    </row>
    <row r="3" spans="1:11" ht="15" x14ac:dyDescent="0.25">
      <c r="A3" s="18">
        <v>0</v>
      </c>
      <c r="B3" s="15">
        <v>5.0985300000000002</v>
      </c>
      <c r="C3" s="18">
        <v>10.023999999999999</v>
      </c>
      <c r="D3" s="18">
        <v>15.1295</v>
      </c>
      <c r="F3" s="18">
        <v>27.289300000000001</v>
      </c>
      <c r="H3" s="18">
        <v>0</v>
      </c>
      <c r="I3" s="18"/>
      <c r="J3" s="14">
        <v>0</v>
      </c>
      <c r="K3" s="15">
        <v>5.47628E-2</v>
      </c>
    </row>
    <row r="4" spans="1:11" ht="15" x14ac:dyDescent="0.25">
      <c r="A4" s="18">
        <v>0</v>
      </c>
      <c r="B4" s="15">
        <v>5.1197299999999997</v>
      </c>
      <c r="C4" s="18">
        <v>10.052</v>
      </c>
      <c r="D4">
        <v>15.267099999999999</v>
      </c>
      <c r="F4" s="19">
        <v>27.633400000000002</v>
      </c>
      <c r="H4" s="18">
        <v>0</v>
      </c>
      <c r="I4" s="18"/>
      <c r="J4" s="14">
        <v>0</v>
      </c>
      <c r="K4" s="15">
        <v>6.2216100000000003E-2</v>
      </c>
    </row>
    <row r="5" spans="1:11" ht="15" x14ac:dyDescent="0.25">
      <c r="A5" s="18">
        <v>3.98692E-2</v>
      </c>
      <c r="B5" s="15">
        <v>5.1403800000000004</v>
      </c>
      <c r="C5">
        <v>10.0692</v>
      </c>
      <c r="D5" s="18">
        <v>15.3513</v>
      </c>
      <c r="F5" s="15">
        <v>28.370200000000001</v>
      </c>
      <c r="H5" s="18">
        <v>3.98692E-2</v>
      </c>
      <c r="I5" s="18"/>
      <c r="J5" s="14">
        <v>4.9530699999999997E-2</v>
      </c>
      <c r="K5" s="15">
        <v>6.2750899999999998E-2</v>
      </c>
    </row>
    <row r="6" spans="1:11" ht="15" x14ac:dyDescent="0.25">
      <c r="A6" s="18">
        <v>4.18964E-2</v>
      </c>
      <c r="B6" s="15">
        <v>5.1410200000000001</v>
      </c>
      <c r="C6">
        <v>10.077199999999999</v>
      </c>
      <c r="D6" s="18">
        <v>15.3612</v>
      </c>
      <c r="H6" s="18">
        <v>4.18964E-2</v>
      </c>
      <c r="I6" s="18"/>
      <c r="J6" s="14">
        <v>4.9693399999999999E-2</v>
      </c>
      <c r="K6" s="15">
        <v>6.6048899999999994E-2</v>
      </c>
    </row>
    <row r="7" spans="1:11" ht="15" x14ac:dyDescent="0.25">
      <c r="A7" s="18">
        <v>4.3520400000000001E-2</v>
      </c>
      <c r="B7" s="21">
        <v>5.1757299999999997</v>
      </c>
      <c r="C7" s="15">
        <v>10.0977</v>
      </c>
      <c r="D7" s="14">
        <v>15.462400000000001</v>
      </c>
      <c r="H7" s="18">
        <v>4.3520400000000001E-2</v>
      </c>
      <c r="I7" s="18"/>
      <c r="J7" s="14">
        <v>5.8870800000000001E-2</v>
      </c>
      <c r="K7" s="15">
        <v>6.6862599999999994E-2</v>
      </c>
    </row>
    <row r="8" spans="1:11" ht="15" x14ac:dyDescent="0.25">
      <c r="A8" s="18">
        <v>4.54496E-2</v>
      </c>
      <c r="B8" s="15">
        <v>5.1774199999999997</v>
      </c>
      <c r="C8" s="18">
        <v>10.104200000000001</v>
      </c>
      <c r="D8" s="18">
        <v>15.8444</v>
      </c>
      <c r="H8" s="18">
        <v>4.54496E-2</v>
      </c>
      <c r="I8" s="18"/>
      <c r="J8" s="14">
        <v>5.9344399999999999E-2</v>
      </c>
      <c r="K8" s="15">
        <v>6.8777699999999997E-2</v>
      </c>
    </row>
    <row r="9" spans="1:11" ht="15" x14ac:dyDescent="0.25">
      <c r="A9" s="18">
        <v>4.5454300000000003E-2</v>
      </c>
      <c r="B9" s="15">
        <v>5.2056399999999998</v>
      </c>
      <c r="C9" s="18">
        <v>10.123699999999999</v>
      </c>
      <c r="D9">
        <v>15.8559</v>
      </c>
      <c r="H9" s="18">
        <v>4.5454300000000003E-2</v>
      </c>
      <c r="I9" s="18"/>
      <c r="J9" s="14">
        <v>6.1792899999999998E-2</v>
      </c>
      <c r="K9" s="15">
        <v>7.324E-2</v>
      </c>
    </row>
    <row r="10" spans="1:11" ht="15" x14ac:dyDescent="0.25">
      <c r="A10" s="18">
        <v>4.5491200000000002E-2</v>
      </c>
      <c r="B10" s="15">
        <v>5.2222400000000002</v>
      </c>
      <c r="C10" s="15">
        <v>10.1456</v>
      </c>
      <c r="D10" s="18">
        <v>16.232900000000001</v>
      </c>
      <c r="H10" s="18">
        <v>4.5491200000000002E-2</v>
      </c>
      <c r="I10" s="18"/>
      <c r="J10" s="14">
        <v>6.2693899999999997E-2</v>
      </c>
      <c r="K10" s="15">
        <v>7.3577500000000004E-2</v>
      </c>
    </row>
    <row r="11" spans="1:11" ht="15" x14ac:dyDescent="0.25">
      <c r="A11" s="15">
        <v>4.5520100000000001E-2</v>
      </c>
      <c r="B11" s="15">
        <v>5.2236700000000003</v>
      </c>
      <c r="C11" s="18">
        <v>10.1622</v>
      </c>
      <c r="D11" s="15">
        <v>16.327000000000002</v>
      </c>
      <c r="H11" s="15">
        <v>4.5520100000000001E-2</v>
      </c>
      <c r="I11" s="18"/>
      <c r="J11" s="14">
        <v>6.5619499999999997E-2</v>
      </c>
      <c r="K11" s="15">
        <v>7.4667999999999998E-2</v>
      </c>
    </row>
    <row r="12" spans="1:11" ht="15" x14ac:dyDescent="0.25">
      <c r="A12" s="14">
        <v>4.6005900000000002E-2</v>
      </c>
      <c r="B12" s="15">
        <v>5.2257699999999998</v>
      </c>
      <c r="C12">
        <v>10.186999999999999</v>
      </c>
      <c r="D12">
        <v>16.5715</v>
      </c>
      <c r="H12" s="14">
        <v>4.6005900000000002E-2</v>
      </c>
      <c r="I12" s="18"/>
      <c r="J12" s="14">
        <v>7.2011099999999995E-2</v>
      </c>
      <c r="K12" s="15">
        <v>7.4856800000000001E-2</v>
      </c>
    </row>
    <row r="13" spans="1:11" ht="15" x14ac:dyDescent="0.25">
      <c r="A13" s="18">
        <v>4.9384400000000002E-2</v>
      </c>
      <c r="B13" s="18">
        <v>5.2345800000000002</v>
      </c>
      <c r="C13" s="15">
        <v>10.201599999999999</v>
      </c>
      <c r="D13" s="18">
        <v>16.579899999999999</v>
      </c>
      <c r="H13" s="18">
        <v>4.9384400000000002E-2</v>
      </c>
      <c r="I13" s="18"/>
      <c r="J13" s="14">
        <v>7.3479600000000006E-2</v>
      </c>
      <c r="K13" s="15">
        <v>7.6430700000000004E-2</v>
      </c>
    </row>
    <row r="14" spans="1:11" ht="15" x14ac:dyDescent="0.25">
      <c r="A14" s="18">
        <v>4.9530699999999997E-2</v>
      </c>
      <c r="B14" s="15">
        <v>5.2638499999999997</v>
      </c>
      <c r="C14" s="19">
        <v>10.2219</v>
      </c>
      <c r="D14" s="18">
        <v>17.0488</v>
      </c>
      <c r="H14" s="18">
        <v>4.9530699999999997E-2</v>
      </c>
      <c r="I14" s="18"/>
      <c r="J14" s="14">
        <v>7.40648E-2</v>
      </c>
      <c r="K14" s="15">
        <v>7.9017199999999996E-2</v>
      </c>
    </row>
    <row r="15" spans="1:11" ht="15" x14ac:dyDescent="0.25">
      <c r="A15" s="18">
        <v>4.9693399999999999E-2</v>
      </c>
      <c r="B15">
        <v>5.2932899999999998</v>
      </c>
      <c r="C15" s="18">
        <v>10.2818</v>
      </c>
      <c r="D15" s="18">
        <v>17.434799999999999</v>
      </c>
      <c r="H15" s="18">
        <v>4.9693399999999999E-2</v>
      </c>
      <c r="I15" s="18"/>
      <c r="J15" s="14">
        <v>7.7683000000000002E-2</v>
      </c>
      <c r="K15" s="15">
        <v>8.1657800000000003E-2</v>
      </c>
    </row>
    <row r="16" spans="1:11" ht="15" x14ac:dyDescent="0.25">
      <c r="A16" s="18">
        <v>5.0733399999999998E-2</v>
      </c>
      <c r="B16" s="21">
        <v>5.30009</v>
      </c>
      <c r="C16" s="15">
        <v>10.321199999999999</v>
      </c>
      <c r="D16" s="19">
        <v>17.486000000000001</v>
      </c>
      <c r="H16" s="18">
        <v>5.0733399999999998E-2</v>
      </c>
      <c r="I16" s="18"/>
      <c r="J16" s="14">
        <v>7.7698900000000001E-2</v>
      </c>
      <c r="K16" s="15">
        <v>8.4879300000000005E-2</v>
      </c>
    </row>
    <row r="17" spans="1:11" ht="15" x14ac:dyDescent="0.25">
      <c r="A17" s="18">
        <v>5.0735200000000001E-2</v>
      </c>
      <c r="B17" s="18">
        <v>5.34518</v>
      </c>
      <c r="C17" s="18">
        <v>10.369400000000001</v>
      </c>
      <c r="D17">
        <v>17.843900000000001</v>
      </c>
      <c r="H17" s="18">
        <v>5.0735200000000001E-2</v>
      </c>
      <c r="I17" s="18"/>
      <c r="J17" s="14">
        <v>7.8606700000000002E-2</v>
      </c>
      <c r="K17" s="15">
        <v>8.6796700000000004E-2</v>
      </c>
    </row>
    <row r="18" spans="1:11" ht="15" x14ac:dyDescent="0.25">
      <c r="A18" s="18">
        <v>5.11589E-2</v>
      </c>
      <c r="B18" s="15">
        <v>5.35182</v>
      </c>
      <c r="C18" s="18">
        <v>10.3911</v>
      </c>
      <c r="D18" s="15">
        <v>18.151299999999999</v>
      </c>
      <c r="H18" s="18">
        <v>5.11589E-2</v>
      </c>
      <c r="I18" s="18"/>
      <c r="J18" s="14">
        <v>7.9254500000000005E-2</v>
      </c>
      <c r="K18" s="15">
        <v>8.8771699999999995E-2</v>
      </c>
    </row>
    <row r="19" spans="1:11" ht="15" x14ac:dyDescent="0.25">
      <c r="A19" s="18">
        <v>5.2662E-2</v>
      </c>
      <c r="B19" s="18">
        <v>5.3679100000000002</v>
      </c>
      <c r="C19" s="18">
        <v>10.4132</v>
      </c>
      <c r="D19" s="18">
        <v>18.721399999999999</v>
      </c>
      <c r="H19" s="18">
        <v>5.2662E-2</v>
      </c>
      <c r="I19" s="18"/>
      <c r="J19" s="14">
        <v>8.3283399999999994E-2</v>
      </c>
      <c r="K19" s="15">
        <v>9.6779900000000002E-2</v>
      </c>
    </row>
    <row r="20" spans="1:11" ht="15" x14ac:dyDescent="0.25">
      <c r="A20" s="18">
        <v>5.2696100000000003E-2</v>
      </c>
      <c r="B20" s="15">
        <v>5.36911</v>
      </c>
      <c r="C20" s="18">
        <v>10.4659</v>
      </c>
      <c r="D20" s="18">
        <v>18.823599999999999</v>
      </c>
      <c r="H20" s="18">
        <v>5.2696100000000003E-2</v>
      </c>
      <c r="I20" s="18"/>
      <c r="J20" s="14">
        <v>8.3300299999999994E-2</v>
      </c>
      <c r="K20" s="15">
        <v>0.10051599999999999</v>
      </c>
    </row>
    <row r="21" spans="1:11" ht="15" x14ac:dyDescent="0.25">
      <c r="A21" s="15">
        <v>5.2862399999999997E-2</v>
      </c>
      <c r="B21" s="18">
        <v>5.3721199999999998</v>
      </c>
      <c r="C21">
        <v>10.470800000000001</v>
      </c>
      <c r="D21" s="19">
        <v>18.9817</v>
      </c>
      <c r="H21" s="15">
        <v>5.2862399999999997E-2</v>
      </c>
      <c r="I21" s="18"/>
      <c r="J21" s="14">
        <v>8.3405800000000002E-2</v>
      </c>
      <c r="K21" s="15">
        <v>0.102399</v>
      </c>
    </row>
    <row r="22" spans="1:11" ht="15" x14ac:dyDescent="0.25">
      <c r="A22" s="14">
        <v>5.2915900000000002E-2</v>
      </c>
      <c r="B22" s="15">
        <v>5.3825000000000003</v>
      </c>
      <c r="C22">
        <v>10.478400000000001</v>
      </c>
      <c r="D22" s="18">
        <v>19.1708</v>
      </c>
      <c r="H22" s="14">
        <v>5.2915900000000002E-2</v>
      </c>
      <c r="I22" s="18"/>
      <c r="J22" s="14">
        <v>8.3535999999999999E-2</v>
      </c>
      <c r="K22" s="15">
        <v>0.10519299999999999</v>
      </c>
    </row>
    <row r="23" spans="1:11" ht="15" x14ac:dyDescent="0.25">
      <c r="A23" s="18">
        <v>5.35565E-2</v>
      </c>
      <c r="B23" s="18">
        <v>5.4775200000000002</v>
      </c>
      <c r="C23" s="15">
        <v>10.5345</v>
      </c>
      <c r="D23" s="18">
        <v>19.174900000000001</v>
      </c>
      <c r="H23" s="18">
        <v>5.35565E-2</v>
      </c>
      <c r="I23" s="18"/>
      <c r="J23" s="14">
        <v>8.5396100000000003E-2</v>
      </c>
      <c r="K23" s="15">
        <v>0.105882</v>
      </c>
    </row>
    <row r="24" spans="1:11" ht="15" x14ac:dyDescent="0.25">
      <c r="A24" s="18">
        <v>5.3733900000000001E-2</v>
      </c>
      <c r="B24" s="15">
        <v>5.4840299999999997</v>
      </c>
      <c r="C24">
        <v>10.5427</v>
      </c>
      <c r="D24" s="18">
        <v>19.195</v>
      </c>
      <c r="H24" s="18">
        <v>5.3733900000000001E-2</v>
      </c>
      <c r="I24" s="18"/>
      <c r="J24" s="14">
        <v>8.8430900000000007E-2</v>
      </c>
      <c r="K24" s="15">
        <v>0.11917</v>
      </c>
    </row>
    <row r="25" spans="1:11" ht="15" x14ac:dyDescent="0.25">
      <c r="A25" s="18">
        <v>5.47628E-2</v>
      </c>
      <c r="B25" s="18">
        <v>5.4930899999999996</v>
      </c>
      <c r="C25" s="15">
        <v>10.5619</v>
      </c>
      <c r="D25" s="19">
        <v>19.696200000000001</v>
      </c>
      <c r="H25" s="18">
        <v>5.47628E-2</v>
      </c>
      <c r="I25" s="18"/>
      <c r="J25" s="14">
        <v>8.9902999999999997E-2</v>
      </c>
      <c r="K25" s="15">
        <v>0.12969600000000001</v>
      </c>
    </row>
    <row r="26" spans="1:11" ht="15" x14ac:dyDescent="0.25">
      <c r="A26" s="18">
        <v>5.4870500000000003E-2</v>
      </c>
      <c r="B26" s="18">
        <v>5.4947499999999998</v>
      </c>
      <c r="C26">
        <v>10.5625</v>
      </c>
      <c r="H26" s="18">
        <v>5.4870500000000003E-2</v>
      </c>
      <c r="I26" s="18"/>
      <c r="J26" s="14">
        <v>9.3325199999999997E-2</v>
      </c>
      <c r="K26" s="15">
        <v>0.13497700000000001</v>
      </c>
    </row>
    <row r="27" spans="1:11" ht="15" x14ac:dyDescent="0.25">
      <c r="A27">
        <v>5.51624E-2</v>
      </c>
      <c r="B27" s="21">
        <v>5.5054800000000004</v>
      </c>
      <c r="C27" s="15">
        <v>10.5846</v>
      </c>
      <c r="H27">
        <v>5.51624E-2</v>
      </c>
      <c r="J27" s="14">
        <v>9.87788E-2</v>
      </c>
      <c r="K27" s="15">
        <v>0.14169899999999999</v>
      </c>
    </row>
    <row r="28" spans="1:11" ht="15" x14ac:dyDescent="0.25">
      <c r="A28" s="18">
        <v>5.5727400000000003E-2</v>
      </c>
      <c r="B28" s="18">
        <v>5.5230899999999998</v>
      </c>
      <c r="C28">
        <v>10.600899999999999</v>
      </c>
      <c r="H28" s="18">
        <v>5.5727400000000003E-2</v>
      </c>
      <c r="I28" s="18"/>
      <c r="J28" s="14">
        <v>9.8831799999999997E-2</v>
      </c>
      <c r="K28" s="15">
        <v>0.14599799999999999</v>
      </c>
    </row>
    <row r="29" spans="1:11" ht="15" x14ac:dyDescent="0.25">
      <c r="A29" s="18">
        <v>5.5750399999999999E-2</v>
      </c>
      <c r="B29" s="18">
        <v>5.5362900000000002</v>
      </c>
      <c r="C29" s="18">
        <v>10.6242</v>
      </c>
      <c r="H29" s="18">
        <v>5.5750399999999999E-2</v>
      </c>
      <c r="I29" s="18"/>
      <c r="J29" s="14">
        <v>0.108749</v>
      </c>
      <c r="K29" s="15">
        <v>0.14984500000000001</v>
      </c>
    </row>
    <row r="30" spans="1:11" ht="15" x14ac:dyDescent="0.25">
      <c r="A30" s="18">
        <v>5.5942800000000001E-2</v>
      </c>
      <c r="B30" s="15">
        <v>5.5465400000000002</v>
      </c>
      <c r="C30" s="15">
        <v>10.6317</v>
      </c>
      <c r="H30" s="18">
        <v>5.5942800000000001E-2</v>
      </c>
      <c r="I30" s="18"/>
      <c r="J30" s="14">
        <v>0.108833</v>
      </c>
      <c r="K30" s="15">
        <v>0.17335400000000001</v>
      </c>
    </row>
    <row r="31" spans="1:11" ht="15" x14ac:dyDescent="0.25">
      <c r="A31" s="15">
        <v>5.5969900000000003E-2</v>
      </c>
      <c r="B31" s="18">
        <v>5.5573800000000002</v>
      </c>
      <c r="C31" s="18">
        <v>10.655200000000001</v>
      </c>
      <c r="H31" s="15">
        <v>5.5969900000000003E-2</v>
      </c>
      <c r="I31" s="18"/>
      <c r="J31" s="14">
        <v>0.10897</v>
      </c>
      <c r="K31" s="15">
        <v>0.198076</v>
      </c>
    </row>
    <row r="32" spans="1:11" ht="15" x14ac:dyDescent="0.25">
      <c r="A32" s="14">
        <v>5.6560800000000001E-2</v>
      </c>
      <c r="B32">
        <v>5.5628700000000002</v>
      </c>
      <c r="C32" s="18">
        <v>10.6793</v>
      </c>
      <c r="H32" s="14">
        <v>5.6560800000000001E-2</v>
      </c>
      <c r="I32" s="18"/>
      <c r="J32" s="14">
        <v>0.11354400000000001</v>
      </c>
      <c r="K32" s="15">
        <v>0.24356900000000001</v>
      </c>
    </row>
    <row r="33" spans="1:11" ht="15" x14ac:dyDescent="0.25">
      <c r="A33" s="18">
        <v>5.6706199999999998E-2</v>
      </c>
      <c r="B33" s="15">
        <v>5.6005200000000004</v>
      </c>
      <c r="C33" s="18">
        <v>10.680099999999999</v>
      </c>
      <c r="H33" s="18">
        <v>5.6706199999999998E-2</v>
      </c>
      <c r="I33" s="18"/>
      <c r="J33" s="14">
        <v>0.118217</v>
      </c>
      <c r="K33" s="15">
        <v>0.257021</v>
      </c>
    </row>
    <row r="34" spans="1:11" ht="15" x14ac:dyDescent="0.25">
      <c r="A34" s="18">
        <v>5.7047399999999998E-2</v>
      </c>
      <c r="B34" s="18">
        <v>5.6465800000000002</v>
      </c>
      <c r="C34" s="15">
        <v>10.681100000000001</v>
      </c>
      <c r="H34" s="18">
        <v>5.7047399999999998E-2</v>
      </c>
      <c r="I34" s="18"/>
      <c r="J34" s="14">
        <v>0.120533</v>
      </c>
      <c r="K34" s="15">
        <v>0.27657399999999999</v>
      </c>
    </row>
    <row r="35" spans="1:11" ht="15" x14ac:dyDescent="0.25">
      <c r="A35" s="18">
        <v>5.7240199999999998E-2</v>
      </c>
      <c r="B35" s="18">
        <v>5.6591199999999997</v>
      </c>
      <c r="C35" s="18">
        <v>10.697699999999999</v>
      </c>
      <c r="H35" s="18">
        <v>5.7240199999999998E-2</v>
      </c>
      <c r="I35" s="18"/>
      <c r="J35" s="14">
        <v>0.12828800000000001</v>
      </c>
      <c r="K35" s="15">
        <v>0.28382499999999999</v>
      </c>
    </row>
    <row r="36" spans="1:11" ht="15" x14ac:dyDescent="0.25">
      <c r="A36" s="18">
        <v>5.7591000000000003E-2</v>
      </c>
      <c r="B36" s="15">
        <v>5.6852600000000004</v>
      </c>
      <c r="C36" s="19">
        <v>10.7127</v>
      </c>
      <c r="H36" s="18">
        <v>5.7591000000000003E-2</v>
      </c>
      <c r="I36" s="18"/>
      <c r="J36" s="14">
        <v>0.12964300000000001</v>
      </c>
      <c r="K36" s="15">
        <v>0.30019299999999999</v>
      </c>
    </row>
    <row r="37" spans="1:11" ht="15" x14ac:dyDescent="0.25">
      <c r="A37" s="18">
        <v>5.7784500000000003E-2</v>
      </c>
      <c r="B37" s="18">
        <v>5.6858199999999997</v>
      </c>
      <c r="C37">
        <v>10.7164</v>
      </c>
      <c r="H37" s="18">
        <v>5.7784500000000003E-2</v>
      </c>
      <c r="I37" s="18"/>
      <c r="J37" s="14">
        <v>0.13294500000000001</v>
      </c>
      <c r="K37" s="15">
        <v>0.32663500000000001</v>
      </c>
    </row>
    <row r="38" spans="1:11" ht="15" x14ac:dyDescent="0.25">
      <c r="A38" s="18">
        <v>5.7906199999999998E-2</v>
      </c>
      <c r="B38" s="18">
        <v>5.6936400000000003</v>
      </c>
      <c r="C38" s="18">
        <v>10.7492</v>
      </c>
      <c r="H38" s="18">
        <v>5.7906199999999998E-2</v>
      </c>
      <c r="I38" s="18"/>
      <c r="J38" s="14">
        <v>0.133046</v>
      </c>
      <c r="K38" s="15">
        <v>0.79392099999999999</v>
      </c>
    </row>
    <row r="39" spans="1:11" ht="15" x14ac:dyDescent="0.25">
      <c r="A39" s="18">
        <v>5.7990199999999999E-2</v>
      </c>
      <c r="B39" s="15">
        <v>5.7081099999999996</v>
      </c>
      <c r="C39" s="15">
        <v>10.750500000000001</v>
      </c>
      <c r="H39" s="18">
        <v>5.7990199999999999E-2</v>
      </c>
      <c r="I39" s="18"/>
      <c r="J39" s="14">
        <v>0.13411999999999999</v>
      </c>
      <c r="K39" s="15">
        <v>1.7651699999999999</v>
      </c>
    </row>
    <row r="40" spans="1:11" ht="15" x14ac:dyDescent="0.25">
      <c r="A40" s="18">
        <v>5.8461300000000001E-2</v>
      </c>
      <c r="B40" s="19">
        <v>5.74709</v>
      </c>
      <c r="C40" s="18">
        <v>10.779500000000001</v>
      </c>
      <c r="H40" s="18">
        <v>5.8461300000000001E-2</v>
      </c>
      <c r="I40" s="18"/>
      <c r="J40" s="14">
        <v>0.13694999999999999</v>
      </c>
      <c r="K40" s="15">
        <v>2.7426499999999998</v>
      </c>
    </row>
    <row r="41" spans="1:11" ht="15" x14ac:dyDescent="0.25">
      <c r="A41" s="15">
        <v>5.85928E-2</v>
      </c>
      <c r="B41">
        <v>5.8235999999999999</v>
      </c>
      <c r="C41">
        <v>10.7895</v>
      </c>
      <c r="H41" s="15">
        <v>5.85928E-2</v>
      </c>
      <c r="I41" s="18"/>
      <c r="J41" s="14">
        <v>0.14288500000000001</v>
      </c>
      <c r="K41" s="15">
        <v>2.8226800000000001</v>
      </c>
    </row>
    <row r="42" spans="1:11" ht="15" x14ac:dyDescent="0.25">
      <c r="A42" s="14">
        <v>5.8746199999999998E-2</v>
      </c>
      <c r="B42" s="15">
        <v>5.8582900000000002</v>
      </c>
      <c r="C42">
        <v>10.808299999999999</v>
      </c>
      <c r="H42" s="14">
        <v>5.8746199999999998E-2</v>
      </c>
      <c r="I42" s="18"/>
      <c r="J42" s="14">
        <v>0.144092</v>
      </c>
      <c r="K42" s="15">
        <v>2.9352399999999998</v>
      </c>
    </row>
    <row r="43" spans="1:11" ht="15" x14ac:dyDescent="0.25">
      <c r="A43" s="18">
        <v>5.8870800000000001E-2</v>
      </c>
      <c r="B43" s="18">
        <v>5.8758100000000004</v>
      </c>
      <c r="C43" s="18">
        <v>10.838699999999999</v>
      </c>
      <c r="H43" s="18">
        <v>5.8870800000000001E-2</v>
      </c>
      <c r="I43" s="18"/>
      <c r="J43" s="14">
        <v>0.14607899999999999</v>
      </c>
      <c r="K43" s="15">
        <v>3.0776599999999998</v>
      </c>
    </row>
    <row r="44" spans="1:11" ht="15" x14ac:dyDescent="0.25">
      <c r="A44" s="18">
        <v>5.9344399999999999E-2</v>
      </c>
      <c r="B44" s="18">
        <v>5.8851199999999997</v>
      </c>
      <c r="C44" s="15">
        <v>10.8582</v>
      </c>
      <c r="H44" s="18">
        <v>5.9344399999999999E-2</v>
      </c>
      <c r="I44" s="18"/>
      <c r="J44" s="14">
        <v>0.14613200000000001</v>
      </c>
      <c r="K44" s="15">
        <v>3.0868600000000002</v>
      </c>
    </row>
    <row r="45" spans="1:11" ht="15" x14ac:dyDescent="0.25">
      <c r="A45" s="18">
        <v>5.9783200000000002E-2</v>
      </c>
      <c r="B45" s="15">
        <v>5.9116900000000001</v>
      </c>
      <c r="C45" s="18">
        <v>10.874700000000001</v>
      </c>
      <c r="H45" s="18">
        <v>5.9783200000000002E-2</v>
      </c>
      <c r="I45" s="18"/>
      <c r="J45" s="14">
        <v>0.146453</v>
      </c>
      <c r="K45" s="15">
        <v>3.3295499999999998</v>
      </c>
    </row>
    <row r="46" spans="1:11" ht="15" x14ac:dyDescent="0.25">
      <c r="A46" s="18">
        <v>6.0055400000000002E-2</v>
      </c>
      <c r="B46" s="18">
        <v>5.9142400000000004</v>
      </c>
      <c r="C46" s="18">
        <v>10.8847</v>
      </c>
      <c r="H46" s="18">
        <v>6.0055400000000002E-2</v>
      </c>
      <c r="I46" s="18"/>
      <c r="J46" s="14">
        <v>0.15234400000000001</v>
      </c>
      <c r="K46" s="15">
        <v>3.5538400000000001</v>
      </c>
    </row>
    <row r="47" spans="1:11" ht="15" x14ac:dyDescent="0.25">
      <c r="A47" s="18">
        <v>6.0161699999999999E-2</v>
      </c>
      <c r="B47" s="18">
        <v>5.9391999999999996</v>
      </c>
      <c r="C47" s="19">
        <v>10.940300000000001</v>
      </c>
      <c r="H47" s="18">
        <v>6.0161699999999999E-2</v>
      </c>
      <c r="I47" s="18"/>
      <c r="J47" s="14">
        <v>0.15406800000000001</v>
      </c>
      <c r="K47" s="15">
        <v>3.6928200000000002</v>
      </c>
    </row>
    <row r="48" spans="1:11" ht="15" x14ac:dyDescent="0.25">
      <c r="A48" s="18">
        <v>6.0167499999999999E-2</v>
      </c>
      <c r="B48">
        <v>5.9444999999999997</v>
      </c>
      <c r="C48" s="18">
        <v>10.9763</v>
      </c>
      <c r="H48" s="18">
        <v>6.0167499999999999E-2</v>
      </c>
      <c r="I48" s="18"/>
      <c r="J48" s="14">
        <v>0.15529899999999999</v>
      </c>
      <c r="K48" s="15">
        <v>3.6996500000000001</v>
      </c>
    </row>
    <row r="49" spans="1:11" ht="15" x14ac:dyDescent="0.25">
      <c r="A49" s="18">
        <v>6.0788200000000001E-2</v>
      </c>
      <c r="B49" s="18">
        <v>5.9664400000000004</v>
      </c>
      <c r="C49" s="18">
        <v>10.980399999999999</v>
      </c>
      <c r="H49" s="18">
        <v>6.0788200000000001E-2</v>
      </c>
      <c r="I49" s="18"/>
      <c r="J49" s="14">
        <v>0.158994</v>
      </c>
      <c r="K49" s="15">
        <v>3.8725200000000002</v>
      </c>
    </row>
    <row r="50" spans="1:11" ht="15" x14ac:dyDescent="0.25">
      <c r="A50" s="18">
        <v>6.0882199999999997E-2</v>
      </c>
      <c r="B50" s="15">
        <v>5.9804599999999999</v>
      </c>
      <c r="C50" s="15">
        <v>11.0113</v>
      </c>
      <c r="H50" s="18">
        <v>6.0882199999999997E-2</v>
      </c>
      <c r="I50" s="18"/>
      <c r="J50" s="14">
        <v>0.166409</v>
      </c>
      <c r="K50" s="15">
        <v>4.0977699999999997</v>
      </c>
    </row>
    <row r="51" spans="1:11" ht="15" x14ac:dyDescent="0.25">
      <c r="A51" s="15">
        <v>6.1126600000000003E-2</v>
      </c>
      <c r="B51">
        <v>6.0075200000000004</v>
      </c>
      <c r="C51" s="18">
        <v>11.0283</v>
      </c>
      <c r="H51" s="15">
        <v>6.1126600000000003E-2</v>
      </c>
      <c r="I51" s="18"/>
      <c r="J51" s="14">
        <v>0.17202400000000001</v>
      </c>
      <c r="K51" s="15">
        <v>4.1268599999999998</v>
      </c>
    </row>
    <row r="52" spans="1:11" ht="15" x14ac:dyDescent="0.25">
      <c r="A52" s="14">
        <v>6.1661800000000003E-2</v>
      </c>
      <c r="B52" s="18">
        <v>6.0177699999999996</v>
      </c>
      <c r="C52">
        <v>11.053599999999999</v>
      </c>
      <c r="H52" s="14">
        <v>6.1661800000000003E-2</v>
      </c>
      <c r="I52" s="18"/>
      <c r="J52">
        <v>0.172097</v>
      </c>
      <c r="K52" s="15">
        <v>4.3357299999999999</v>
      </c>
    </row>
    <row r="53" spans="1:11" ht="15" x14ac:dyDescent="0.25">
      <c r="A53" s="18">
        <v>6.1792899999999998E-2</v>
      </c>
      <c r="B53" s="15">
        <v>6.0213200000000002</v>
      </c>
      <c r="C53" s="18">
        <v>11.059900000000001</v>
      </c>
      <c r="H53" s="18">
        <v>6.1792899999999998E-2</v>
      </c>
      <c r="I53" s="18"/>
      <c r="J53">
        <v>0.17225499999999999</v>
      </c>
      <c r="K53" s="15">
        <v>4.6580899999999996</v>
      </c>
    </row>
    <row r="54" spans="1:11" ht="15" x14ac:dyDescent="0.25">
      <c r="A54" s="18">
        <v>6.2062600000000002E-2</v>
      </c>
      <c r="B54">
        <v>6.0377799999999997</v>
      </c>
      <c r="C54" s="18">
        <v>11.077500000000001</v>
      </c>
      <c r="H54" s="18">
        <v>6.2062600000000002E-2</v>
      </c>
      <c r="I54" s="18"/>
      <c r="J54" s="18">
        <v>0.172709</v>
      </c>
      <c r="K54" s="15">
        <v>4.7600699999999998</v>
      </c>
    </row>
    <row r="55" spans="1:11" ht="15" x14ac:dyDescent="0.25">
      <c r="A55" s="18">
        <v>6.2216100000000003E-2</v>
      </c>
      <c r="B55" s="18">
        <v>6.0411200000000003</v>
      </c>
      <c r="C55" s="18">
        <v>11.093400000000001</v>
      </c>
      <c r="H55" s="18">
        <v>6.2216100000000003E-2</v>
      </c>
      <c r="I55" s="18"/>
      <c r="J55" s="18">
        <v>0.17894399999999999</v>
      </c>
      <c r="K55" s="15">
        <v>4.94285</v>
      </c>
    </row>
    <row r="56" spans="1:11" ht="15" x14ac:dyDescent="0.25">
      <c r="A56" s="18">
        <v>6.2546900000000002E-2</v>
      </c>
      <c r="B56" s="18">
        <v>6.0487700000000002</v>
      </c>
      <c r="C56" s="18">
        <v>11.119300000000001</v>
      </c>
      <c r="H56" s="18">
        <v>6.2546900000000002E-2</v>
      </c>
      <c r="I56" s="18"/>
      <c r="J56" s="14">
        <v>0.181229</v>
      </c>
      <c r="K56" s="15">
        <v>4.9741999999999997</v>
      </c>
    </row>
    <row r="57" spans="1:11" ht="15" x14ac:dyDescent="0.25">
      <c r="A57" s="18">
        <v>6.2684400000000001E-2</v>
      </c>
      <c r="B57">
        <v>6.0491400000000004</v>
      </c>
      <c r="C57" s="15">
        <v>11.138500000000001</v>
      </c>
      <c r="H57" s="18">
        <v>6.2684400000000001E-2</v>
      </c>
      <c r="I57" s="18"/>
      <c r="J57" s="14">
        <v>0.18168899999999999</v>
      </c>
      <c r="K57" s="15">
        <v>5.2236700000000003</v>
      </c>
    </row>
    <row r="58" spans="1:11" ht="15" x14ac:dyDescent="0.25">
      <c r="A58" s="18">
        <v>6.2693899999999997E-2</v>
      </c>
      <c r="B58" s="18">
        <v>6.1139599999999996</v>
      </c>
      <c r="C58" s="18">
        <v>11.19</v>
      </c>
      <c r="H58" s="18">
        <v>6.2693899999999997E-2</v>
      </c>
      <c r="I58" s="18"/>
      <c r="J58" s="14">
        <v>0.18695200000000001</v>
      </c>
      <c r="K58" s="15">
        <v>5.34518</v>
      </c>
    </row>
    <row r="59" spans="1:11" ht="15" x14ac:dyDescent="0.25">
      <c r="A59" s="18">
        <v>6.2750899999999998E-2</v>
      </c>
      <c r="B59">
        <v>6.1212299999999997</v>
      </c>
      <c r="C59" s="18">
        <v>11.215</v>
      </c>
      <c r="H59" s="18">
        <v>6.2750899999999998E-2</v>
      </c>
      <c r="I59" s="18"/>
      <c r="J59" s="14">
        <v>0.18853</v>
      </c>
      <c r="K59" s="15">
        <v>5.35182</v>
      </c>
    </row>
    <row r="60" spans="1:11" ht="15" x14ac:dyDescent="0.25">
      <c r="A60" s="18">
        <v>6.2823599999999993E-2</v>
      </c>
      <c r="B60">
        <v>6.1257000000000001</v>
      </c>
      <c r="C60" s="18">
        <v>11.2195</v>
      </c>
      <c r="H60" s="18">
        <v>6.2823599999999993E-2</v>
      </c>
      <c r="I60" s="18"/>
      <c r="J60" s="14">
        <v>0.19039200000000001</v>
      </c>
      <c r="K60" s="15">
        <v>5.3721199999999998</v>
      </c>
    </row>
    <row r="61" spans="1:11" ht="15" x14ac:dyDescent="0.25">
      <c r="A61" s="15">
        <v>6.2917100000000004E-2</v>
      </c>
      <c r="B61" s="19">
        <v>6.15144</v>
      </c>
      <c r="C61">
        <v>11.2636</v>
      </c>
      <c r="H61" s="15">
        <v>6.2917100000000004E-2</v>
      </c>
      <c r="I61" s="18"/>
      <c r="J61" s="14">
        <v>0.192303</v>
      </c>
      <c r="K61" s="15">
        <v>5.3825000000000003</v>
      </c>
    </row>
    <row r="62" spans="1:11" ht="15" x14ac:dyDescent="0.25">
      <c r="A62" s="14">
        <v>6.3177899999999995E-2</v>
      </c>
      <c r="B62">
        <v>6.1829700000000001</v>
      </c>
      <c r="C62" s="15">
        <v>11.298999999999999</v>
      </c>
      <c r="H62" s="14">
        <v>6.3177899999999995E-2</v>
      </c>
      <c r="I62" s="18"/>
      <c r="J62" s="18">
        <v>0.20147000000000001</v>
      </c>
      <c r="K62" s="15">
        <v>5.4775200000000002</v>
      </c>
    </row>
    <row r="63" spans="1:11" ht="15" x14ac:dyDescent="0.25">
      <c r="A63" s="18">
        <v>6.3206799999999994E-2</v>
      </c>
      <c r="B63">
        <v>6.1959799999999996</v>
      </c>
      <c r="C63" s="18">
        <v>11.382999999999999</v>
      </c>
      <c r="H63" s="18">
        <v>6.3206799999999994E-2</v>
      </c>
      <c r="I63" s="18"/>
      <c r="J63" s="18">
        <v>0.20377300000000001</v>
      </c>
      <c r="K63" s="15">
        <v>5.4930899999999996</v>
      </c>
    </row>
    <row r="64" spans="1:11" ht="15" x14ac:dyDescent="0.25">
      <c r="A64" s="18">
        <v>6.3607200000000003E-2</v>
      </c>
      <c r="B64">
        <v>6.2043699999999999</v>
      </c>
      <c r="C64" s="18">
        <v>11.462999999999999</v>
      </c>
      <c r="H64" s="18">
        <v>6.3607200000000003E-2</v>
      </c>
      <c r="I64" s="18"/>
      <c r="J64" s="18">
        <v>0.20643500000000001</v>
      </c>
      <c r="K64" s="15">
        <v>5.5230899999999998</v>
      </c>
    </row>
    <row r="65" spans="1:11" ht="15" x14ac:dyDescent="0.25">
      <c r="A65" s="18">
        <v>6.3997799999999994E-2</v>
      </c>
      <c r="B65" s="18">
        <v>6.2186899999999996</v>
      </c>
      <c r="C65">
        <v>11.476699999999999</v>
      </c>
      <c r="H65" s="18">
        <v>6.3997799999999994E-2</v>
      </c>
      <c r="I65" s="18"/>
      <c r="J65" s="14">
        <v>0.20673900000000001</v>
      </c>
      <c r="K65" s="15">
        <v>5.5573800000000002</v>
      </c>
    </row>
    <row r="66" spans="1:11" ht="15" x14ac:dyDescent="0.25">
      <c r="A66" s="18">
        <v>6.4026200000000005E-2</v>
      </c>
      <c r="B66" s="18">
        <v>6.2961099999999997</v>
      </c>
      <c r="C66" s="18">
        <v>11.5876</v>
      </c>
      <c r="H66" s="18">
        <v>6.4026200000000005E-2</v>
      </c>
      <c r="I66" s="18"/>
      <c r="J66" s="14">
        <v>0.216035</v>
      </c>
      <c r="K66" s="15">
        <v>5.6465800000000002</v>
      </c>
    </row>
    <row r="67" spans="1:11" ht="15" x14ac:dyDescent="0.25">
      <c r="A67" s="18">
        <v>6.4788399999999996E-2</v>
      </c>
      <c r="B67" s="18">
        <v>6.3000499999999997</v>
      </c>
      <c r="C67" s="18">
        <v>11.5937</v>
      </c>
      <c r="H67" s="18">
        <v>6.4788399999999996E-2</v>
      </c>
      <c r="I67" s="18"/>
      <c r="J67" s="14">
        <v>0.22372700000000001</v>
      </c>
      <c r="K67" s="15">
        <v>5.6936400000000003</v>
      </c>
    </row>
    <row r="68" spans="1:11" ht="15" x14ac:dyDescent="0.25">
      <c r="A68" s="18">
        <v>6.5089900000000006E-2</v>
      </c>
      <c r="B68" s="18">
        <v>6.3134399999999999</v>
      </c>
      <c r="C68" s="18">
        <v>11.601000000000001</v>
      </c>
      <c r="H68" s="18">
        <v>6.5089900000000006E-2</v>
      </c>
      <c r="I68" s="18"/>
      <c r="J68" s="14">
        <v>0.22737499999999999</v>
      </c>
      <c r="K68" s="15">
        <v>5.8758100000000004</v>
      </c>
    </row>
    <row r="69" spans="1:11" ht="15" x14ac:dyDescent="0.25">
      <c r="A69" s="18">
        <v>6.5100500000000006E-2</v>
      </c>
      <c r="B69">
        <v>6.3925099999999997</v>
      </c>
      <c r="C69">
        <v>11.6465</v>
      </c>
      <c r="H69" s="18">
        <v>6.5100500000000006E-2</v>
      </c>
      <c r="I69" s="18"/>
      <c r="J69" s="14">
        <v>0.228884</v>
      </c>
      <c r="K69" s="15">
        <v>5.8851199999999997</v>
      </c>
    </row>
    <row r="70" spans="1:11" ht="15" x14ac:dyDescent="0.25">
      <c r="A70" s="18">
        <v>6.5304600000000004E-2</v>
      </c>
      <c r="B70" s="18">
        <v>6.4847099999999998</v>
      </c>
      <c r="C70" s="15">
        <v>11.6731</v>
      </c>
      <c r="H70" s="18">
        <v>6.5304600000000004E-2</v>
      </c>
      <c r="I70" s="18"/>
      <c r="J70" s="14">
        <v>0.243059</v>
      </c>
      <c r="K70" s="15">
        <v>5.9664400000000004</v>
      </c>
    </row>
    <row r="71" spans="1:11" ht="15" x14ac:dyDescent="0.25">
      <c r="A71" s="15">
        <v>6.5619499999999997E-2</v>
      </c>
      <c r="B71">
        <v>6.4891199999999998</v>
      </c>
      <c r="C71" s="18">
        <v>11.760300000000001</v>
      </c>
      <c r="H71" s="15">
        <v>6.5619499999999997E-2</v>
      </c>
      <c r="I71" s="18"/>
      <c r="J71" s="14">
        <v>0.24506800000000001</v>
      </c>
      <c r="K71" s="15">
        <v>6.1139599999999996</v>
      </c>
    </row>
    <row r="72" spans="1:11" ht="15" x14ac:dyDescent="0.25">
      <c r="A72" s="14">
        <v>6.5642000000000006E-2</v>
      </c>
      <c r="B72">
        <v>6.4997100000000003</v>
      </c>
      <c r="C72">
        <v>11.792299999999999</v>
      </c>
      <c r="H72" s="14">
        <v>6.5642000000000006E-2</v>
      </c>
      <c r="I72" s="18"/>
      <c r="J72" s="14">
        <v>0.245286</v>
      </c>
      <c r="K72" s="15">
        <v>6.2961099999999997</v>
      </c>
    </row>
    <row r="73" spans="1:11" ht="15" x14ac:dyDescent="0.25">
      <c r="A73" s="18">
        <v>6.60168E-2</v>
      </c>
      <c r="B73">
        <v>6.5032899999999998</v>
      </c>
      <c r="C73">
        <v>11.842000000000001</v>
      </c>
      <c r="H73" s="18">
        <v>6.60168E-2</v>
      </c>
      <c r="I73" s="18"/>
      <c r="J73" s="14">
        <v>0.246586</v>
      </c>
      <c r="K73" s="15">
        <v>6.64588</v>
      </c>
    </row>
    <row r="74" spans="1:11" ht="15" x14ac:dyDescent="0.25">
      <c r="A74" s="18">
        <v>6.6048899999999994E-2</v>
      </c>
      <c r="B74" s="18">
        <v>6.5196100000000001</v>
      </c>
      <c r="C74" s="18">
        <v>11.860300000000001</v>
      </c>
      <c r="H74" s="18">
        <v>6.6048899999999994E-2</v>
      </c>
      <c r="I74" s="18"/>
      <c r="J74" s="14">
        <v>0.25166300000000003</v>
      </c>
      <c r="K74" s="15">
        <v>6.82057</v>
      </c>
    </row>
    <row r="75" spans="1:11" ht="15" x14ac:dyDescent="0.25">
      <c r="A75" s="18">
        <v>6.6600400000000004E-2</v>
      </c>
      <c r="B75">
        <v>6.5219199999999997</v>
      </c>
      <c r="C75">
        <v>11.8789</v>
      </c>
      <c r="H75" s="18">
        <v>6.6600400000000004E-2</v>
      </c>
      <c r="I75" s="18"/>
      <c r="J75" s="14">
        <v>0.26628800000000002</v>
      </c>
      <c r="K75" s="15">
        <v>6.9194300000000002</v>
      </c>
    </row>
    <row r="76" spans="1:11" ht="15" x14ac:dyDescent="0.25">
      <c r="A76" s="18">
        <v>6.6862599999999994E-2</v>
      </c>
      <c r="B76" s="18">
        <v>6.5478500000000004</v>
      </c>
      <c r="C76" s="18">
        <v>11.885300000000001</v>
      </c>
      <c r="H76" s="18">
        <v>6.6862599999999994E-2</v>
      </c>
      <c r="I76" s="18"/>
      <c r="J76" s="14">
        <v>0.26839400000000002</v>
      </c>
      <c r="K76" s="15">
        <v>6.9763000000000002</v>
      </c>
    </row>
    <row r="77" spans="1:11" ht="15" x14ac:dyDescent="0.25">
      <c r="A77" s="18">
        <v>6.6866900000000007E-2</v>
      </c>
      <c r="B77" s="18">
        <v>6.5568600000000004</v>
      </c>
      <c r="C77">
        <v>11.8864</v>
      </c>
      <c r="H77" s="18">
        <v>6.6866900000000007E-2</v>
      </c>
      <c r="I77" s="18"/>
      <c r="J77" s="14">
        <v>0.27323199999999997</v>
      </c>
      <c r="K77" s="15">
        <v>7.0779399999999999</v>
      </c>
    </row>
    <row r="78" spans="1:11" ht="15" x14ac:dyDescent="0.25">
      <c r="A78" s="18">
        <v>6.6880700000000001E-2</v>
      </c>
      <c r="B78" s="18">
        <v>6.5756600000000001</v>
      </c>
      <c r="C78" s="18">
        <v>11.931699999999999</v>
      </c>
      <c r="H78" s="18">
        <v>6.6880700000000001E-2</v>
      </c>
      <c r="I78" s="18"/>
      <c r="J78" s="14">
        <v>0.29484900000000003</v>
      </c>
      <c r="K78" s="15">
        <v>7.3106600000000004</v>
      </c>
    </row>
    <row r="79" spans="1:11" ht="15" x14ac:dyDescent="0.25">
      <c r="A79" s="18">
        <v>6.6927799999999996E-2</v>
      </c>
      <c r="B79" s="15">
        <v>6.5858400000000001</v>
      </c>
      <c r="C79" s="15">
        <v>11.9993</v>
      </c>
      <c r="H79" s="18">
        <v>6.6927799999999996E-2</v>
      </c>
      <c r="I79" s="18"/>
      <c r="J79" s="14">
        <v>0.29496699999999998</v>
      </c>
      <c r="K79" s="15">
        <v>7.5579099999999997</v>
      </c>
    </row>
    <row r="80" spans="1:11" ht="15" x14ac:dyDescent="0.25">
      <c r="A80" s="18">
        <v>6.7352499999999996E-2</v>
      </c>
      <c r="B80">
        <v>6.5919100000000004</v>
      </c>
      <c r="C80">
        <v>12.036899999999999</v>
      </c>
      <c r="H80" s="18">
        <v>6.7352499999999996E-2</v>
      </c>
      <c r="I80" s="18"/>
      <c r="J80" s="14">
        <v>0.29792299999999999</v>
      </c>
      <c r="K80" s="15">
        <v>7.7863899999999999</v>
      </c>
    </row>
    <row r="81" spans="1:11" ht="15" x14ac:dyDescent="0.25">
      <c r="A81" s="15">
        <v>6.7445000000000005E-2</v>
      </c>
      <c r="B81" s="18">
        <v>6.64588</v>
      </c>
      <c r="C81" s="18">
        <v>12.071300000000001</v>
      </c>
      <c r="H81" s="15">
        <v>6.7445000000000005E-2</v>
      </c>
      <c r="I81" s="18"/>
      <c r="J81" s="14">
        <v>0.30654300000000001</v>
      </c>
      <c r="K81" s="15">
        <v>7.8178200000000002</v>
      </c>
    </row>
    <row r="82" spans="1:11" ht="15" x14ac:dyDescent="0.25">
      <c r="A82" s="14">
        <v>6.7461300000000002E-2</v>
      </c>
      <c r="B82" s="18">
        <v>6.6488500000000004</v>
      </c>
      <c r="C82" s="18">
        <v>12.1043</v>
      </c>
      <c r="H82" s="14">
        <v>6.7461300000000002E-2</v>
      </c>
      <c r="I82" s="18"/>
      <c r="J82" s="14">
        <v>0.312002</v>
      </c>
      <c r="K82" s="15">
        <v>8.0212000000000003</v>
      </c>
    </row>
    <row r="83" spans="1:11" ht="15" x14ac:dyDescent="0.25">
      <c r="A83" s="18">
        <v>6.7535999999999999E-2</v>
      </c>
      <c r="B83" s="18">
        <v>6.6959099999999996</v>
      </c>
      <c r="C83" s="18">
        <v>12.113899999999999</v>
      </c>
      <c r="H83" s="18">
        <v>6.7535999999999999E-2</v>
      </c>
      <c r="I83" s="18"/>
      <c r="J83" s="14">
        <v>0.31881799999999999</v>
      </c>
      <c r="K83" s="18">
        <v>8.0445899999999995</v>
      </c>
    </row>
    <row r="84" spans="1:11" ht="15" x14ac:dyDescent="0.25">
      <c r="A84" s="18">
        <v>6.7547599999999999E-2</v>
      </c>
      <c r="B84" s="18">
        <v>6.7446999999999999</v>
      </c>
      <c r="C84" s="18">
        <v>12.2027</v>
      </c>
      <c r="H84" s="18">
        <v>6.7547599999999999E-2</v>
      </c>
      <c r="I84" s="18"/>
      <c r="J84" s="14">
        <v>0.32602500000000001</v>
      </c>
      <c r="K84" s="18">
        <v>8.0892499999999998</v>
      </c>
    </row>
    <row r="85" spans="1:11" ht="15" x14ac:dyDescent="0.25">
      <c r="A85" s="18">
        <v>6.7860699999999996E-2</v>
      </c>
      <c r="B85" s="15">
        <v>6.7457000000000003</v>
      </c>
      <c r="C85" s="18">
        <v>12.204000000000001</v>
      </c>
      <c r="H85" s="18">
        <v>6.7860699999999996E-2</v>
      </c>
      <c r="I85" s="18"/>
      <c r="J85" s="14">
        <v>0.33472400000000002</v>
      </c>
      <c r="K85" s="18">
        <v>8.1897500000000001</v>
      </c>
    </row>
    <row r="86" spans="1:11" ht="15" x14ac:dyDescent="0.25">
      <c r="A86" s="18">
        <v>6.7984299999999998E-2</v>
      </c>
      <c r="B86">
        <v>6.7767600000000003</v>
      </c>
      <c r="C86" s="18">
        <v>12.2308</v>
      </c>
      <c r="H86" s="18">
        <v>6.7984299999999998E-2</v>
      </c>
      <c r="I86" s="18"/>
      <c r="J86" s="14">
        <v>0.33746799999999999</v>
      </c>
      <c r="K86" s="18">
        <v>8.1941900000000008</v>
      </c>
    </row>
    <row r="87" spans="1:11" ht="15" x14ac:dyDescent="0.25">
      <c r="A87" s="18">
        <v>6.8137100000000006E-2</v>
      </c>
      <c r="B87" s="18">
        <v>6.7794699999999999</v>
      </c>
      <c r="C87" s="18">
        <v>12.231400000000001</v>
      </c>
      <c r="H87" s="18">
        <v>6.8137100000000006E-2</v>
      </c>
      <c r="I87" s="18"/>
      <c r="J87" s="14">
        <v>0.33921699999999999</v>
      </c>
      <c r="K87" s="15">
        <v>8.1990599999999993</v>
      </c>
    </row>
    <row r="88" spans="1:11" ht="15" x14ac:dyDescent="0.25">
      <c r="A88" s="18">
        <v>6.8425100000000003E-2</v>
      </c>
      <c r="B88" s="18">
        <v>6.7802600000000002</v>
      </c>
      <c r="C88" s="15">
        <v>12.2476</v>
      </c>
      <c r="H88" s="18">
        <v>6.8425100000000003E-2</v>
      </c>
      <c r="I88" s="18"/>
      <c r="J88" s="14">
        <v>0.36045700000000003</v>
      </c>
      <c r="K88" s="15">
        <v>8.2335399999999996</v>
      </c>
    </row>
    <row r="89" spans="1:11" ht="15" x14ac:dyDescent="0.25">
      <c r="A89" s="18">
        <v>6.8477300000000005E-2</v>
      </c>
      <c r="B89" s="18">
        <v>6.82057</v>
      </c>
      <c r="C89">
        <v>12.308</v>
      </c>
      <c r="H89" s="18">
        <v>6.8477300000000005E-2</v>
      </c>
      <c r="I89" s="18"/>
      <c r="J89" s="14">
        <v>0.38081300000000001</v>
      </c>
      <c r="K89" s="15">
        <v>8.5094700000000003</v>
      </c>
    </row>
    <row r="90" spans="1:11" ht="15" x14ac:dyDescent="0.25">
      <c r="A90" s="18">
        <v>6.8489599999999998E-2</v>
      </c>
      <c r="B90" s="18">
        <v>6.8275600000000001</v>
      </c>
      <c r="C90" s="18">
        <v>12.3809</v>
      </c>
      <c r="H90" s="18">
        <v>6.8489599999999998E-2</v>
      </c>
      <c r="I90" s="18"/>
      <c r="J90" s="14">
        <v>0.40499000000000002</v>
      </c>
      <c r="K90" s="15">
        <v>8.55579</v>
      </c>
    </row>
    <row r="91" spans="1:11" ht="15" x14ac:dyDescent="0.25">
      <c r="A91" s="15">
        <v>6.8606399999999998E-2</v>
      </c>
      <c r="B91" s="21">
        <v>6.8475900000000003</v>
      </c>
      <c r="C91">
        <v>12.4962</v>
      </c>
      <c r="H91" s="15">
        <v>6.8606399999999998E-2</v>
      </c>
      <c r="I91" s="18"/>
      <c r="J91" s="14">
        <v>0.41160600000000003</v>
      </c>
      <c r="K91" s="15">
        <v>8.5654299999999992</v>
      </c>
    </row>
    <row r="92" spans="1:11" ht="15" x14ac:dyDescent="0.25">
      <c r="A92" s="14">
        <v>6.8777699999999997E-2</v>
      </c>
      <c r="B92">
        <v>6.8489199999999997</v>
      </c>
      <c r="C92" s="18">
        <v>12.5435</v>
      </c>
      <c r="H92" s="14">
        <v>6.8777699999999997E-2</v>
      </c>
      <c r="I92" s="18"/>
      <c r="J92" s="14">
        <v>0.41219800000000001</v>
      </c>
      <c r="K92" s="15">
        <v>8.6808399999999999</v>
      </c>
    </row>
    <row r="93" spans="1:11" ht="15" x14ac:dyDescent="0.25">
      <c r="A93">
        <v>6.9109699999999996E-2</v>
      </c>
      <c r="B93">
        <v>6.8551099999999998</v>
      </c>
      <c r="C93" s="18">
        <v>12.583</v>
      </c>
      <c r="H93">
        <v>6.9109699999999996E-2</v>
      </c>
      <c r="J93" s="14">
        <v>0.43224299999999999</v>
      </c>
      <c r="K93" s="18">
        <v>8.8392499999999998</v>
      </c>
    </row>
    <row r="94" spans="1:11" ht="15" x14ac:dyDescent="0.25">
      <c r="A94" s="18">
        <v>6.9309800000000005E-2</v>
      </c>
      <c r="B94">
        <v>6.8955599999999997</v>
      </c>
      <c r="C94" s="18">
        <v>12.8795</v>
      </c>
      <c r="H94" s="18">
        <v>6.9309800000000005E-2</v>
      </c>
      <c r="I94" s="18"/>
      <c r="J94" s="14">
        <v>0.44815500000000003</v>
      </c>
      <c r="K94" s="18">
        <v>8.8408899999999999</v>
      </c>
    </row>
    <row r="95" spans="1:11" ht="15" x14ac:dyDescent="0.25">
      <c r="A95" s="18">
        <v>6.9373400000000002E-2</v>
      </c>
      <c r="B95" s="18">
        <v>6.9194300000000002</v>
      </c>
      <c r="C95" s="18">
        <v>13.028499999999999</v>
      </c>
      <c r="H95" s="18">
        <v>6.9373400000000002E-2</v>
      </c>
      <c r="I95" s="18"/>
      <c r="J95" s="14">
        <v>0.46545199999999998</v>
      </c>
      <c r="K95" s="18">
        <v>8.9235100000000003</v>
      </c>
    </row>
    <row r="96" spans="1:11" ht="15" x14ac:dyDescent="0.25">
      <c r="A96" s="18">
        <v>6.9496600000000006E-2</v>
      </c>
      <c r="B96">
        <v>6.9587000000000003</v>
      </c>
      <c r="C96" s="15">
        <v>13.0555</v>
      </c>
      <c r="H96" s="18">
        <v>6.9496600000000006E-2</v>
      </c>
      <c r="I96" s="18"/>
      <c r="J96" s="14">
        <v>0.47199999999999998</v>
      </c>
      <c r="K96" s="15">
        <v>9.2589500000000005</v>
      </c>
    </row>
    <row r="97" spans="1:11" ht="15" x14ac:dyDescent="0.25">
      <c r="A97" s="18">
        <v>6.9515099999999996E-2</v>
      </c>
      <c r="B97" s="15">
        <v>6.9763000000000002</v>
      </c>
      <c r="C97" s="14">
        <v>13.086</v>
      </c>
      <c r="H97" s="18">
        <v>6.9515099999999996E-2</v>
      </c>
      <c r="I97" s="18"/>
      <c r="J97" s="14">
        <v>0.49820300000000001</v>
      </c>
      <c r="K97" s="15">
        <v>9.5768599999999999</v>
      </c>
    </row>
    <row r="98" spans="1:11" ht="15" x14ac:dyDescent="0.25">
      <c r="A98" s="18">
        <v>7.0029599999999997E-2</v>
      </c>
      <c r="B98" s="18">
        <v>6.9810800000000004</v>
      </c>
      <c r="C98">
        <v>13.106199999999999</v>
      </c>
      <c r="H98" s="18">
        <v>7.0029599999999997E-2</v>
      </c>
      <c r="I98" s="18"/>
      <c r="J98" s="14">
        <v>0.50122</v>
      </c>
      <c r="K98" s="15">
        <v>9.6272699999999993</v>
      </c>
    </row>
    <row r="99" spans="1:11" ht="15" x14ac:dyDescent="0.25">
      <c r="A99" s="18">
        <v>7.0084099999999996E-2</v>
      </c>
      <c r="B99" s="18">
        <v>7.0779399999999999</v>
      </c>
      <c r="C99" s="18">
        <v>13.1821</v>
      </c>
      <c r="H99" s="18">
        <v>7.0084099999999996E-2</v>
      </c>
      <c r="I99" s="18"/>
      <c r="J99" s="14">
        <v>0.50482800000000005</v>
      </c>
      <c r="K99" s="15">
        <v>9.6683299999999992</v>
      </c>
    </row>
    <row r="100" spans="1:11" ht="15" x14ac:dyDescent="0.25">
      <c r="A100" s="18">
        <v>7.1053099999999994E-2</v>
      </c>
      <c r="B100" s="18">
        <v>7.1167699999999998</v>
      </c>
      <c r="C100" s="18">
        <v>13.200900000000001</v>
      </c>
      <c r="H100" s="18">
        <v>7.1053099999999994E-2</v>
      </c>
      <c r="I100" s="18"/>
      <c r="J100" s="14">
        <v>0.57643100000000003</v>
      </c>
      <c r="K100" s="15">
        <v>9.6732600000000009</v>
      </c>
    </row>
    <row r="101" spans="1:11" ht="15" x14ac:dyDescent="0.25">
      <c r="A101" s="15">
        <v>7.1083300000000002E-2</v>
      </c>
      <c r="B101" s="18">
        <v>7.1951299999999998</v>
      </c>
      <c r="C101" s="19">
        <v>13.2981</v>
      </c>
      <c r="H101" s="15">
        <v>7.1083300000000002E-2</v>
      </c>
      <c r="I101" s="18"/>
      <c r="J101" s="14">
        <v>0.62131000000000003</v>
      </c>
      <c r="K101" s="15">
        <v>9.9491399999999999</v>
      </c>
    </row>
    <row r="102" spans="1:11" ht="15" x14ac:dyDescent="0.25">
      <c r="A102" s="14">
        <v>7.16971E-2</v>
      </c>
      <c r="B102" s="18">
        <v>7.2287299999999997</v>
      </c>
      <c r="C102" s="18">
        <v>13.3604</v>
      </c>
      <c r="H102" s="14">
        <v>7.16971E-2</v>
      </c>
      <c r="I102" s="18"/>
      <c r="J102" s="14">
        <v>0.62152700000000005</v>
      </c>
      <c r="K102" s="15">
        <v>10.023999999999999</v>
      </c>
    </row>
    <row r="103" spans="1:11" ht="15" x14ac:dyDescent="0.25">
      <c r="A103" s="18">
        <v>7.1882699999999994E-2</v>
      </c>
      <c r="B103" s="15">
        <v>7.2362799999999998</v>
      </c>
      <c r="C103" s="18">
        <v>13.366400000000001</v>
      </c>
      <c r="H103" s="18">
        <v>7.1882699999999994E-2</v>
      </c>
      <c r="I103" s="18"/>
      <c r="J103" s="14">
        <v>0.76213500000000001</v>
      </c>
      <c r="K103" s="15">
        <v>10.0977</v>
      </c>
    </row>
    <row r="104" spans="1:11" ht="15" x14ac:dyDescent="0.25">
      <c r="A104" s="18">
        <v>7.2011099999999995E-2</v>
      </c>
      <c r="B104" s="18">
        <v>7.3106600000000004</v>
      </c>
      <c r="C104" s="15">
        <v>13.4274</v>
      </c>
      <c r="H104" s="18">
        <v>7.2011099999999995E-2</v>
      </c>
      <c r="I104" s="18"/>
      <c r="J104" s="14">
        <v>1.1401300000000001</v>
      </c>
      <c r="K104" s="15">
        <v>10.1622</v>
      </c>
    </row>
    <row r="105" spans="1:11" ht="15" x14ac:dyDescent="0.25">
      <c r="A105" s="18">
        <v>7.2342000000000004E-2</v>
      </c>
      <c r="B105" s="19">
        <v>7.3670799999999996</v>
      </c>
      <c r="C105" s="14">
        <v>13.6464</v>
      </c>
      <c r="H105" s="18">
        <v>7.2342000000000004E-2</v>
      </c>
      <c r="I105" s="18"/>
      <c r="J105" s="14">
        <v>1.4513</v>
      </c>
      <c r="K105" s="15">
        <v>10.2818</v>
      </c>
    </row>
    <row r="106" spans="1:11" ht="15" x14ac:dyDescent="0.25">
      <c r="A106" s="18">
        <v>7.2498499999999994E-2</v>
      </c>
      <c r="B106" s="19">
        <v>7.3768200000000004</v>
      </c>
      <c r="C106" s="18">
        <v>13.730700000000001</v>
      </c>
      <c r="H106" s="18">
        <v>7.2498499999999994E-2</v>
      </c>
      <c r="I106" s="18"/>
      <c r="J106" s="14">
        <v>1.58633</v>
      </c>
      <c r="K106" s="15">
        <v>10.321199999999999</v>
      </c>
    </row>
    <row r="107" spans="1:11" ht="15" x14ac:dyDescent="0.25">
      <c r="A107" s="18">
        <v>7.2789199999999998E-2</v>
      </c>
      <c r="B107">
        <v>7.4100799999999998</v>
      </c>
      <c r="C107" s="18">
        <v>13.846500000000001</v>
      </c>
      <c r="H107" s="18">
        <v>7.2789199999999998E-2</v>
      </c>
      <c r="I107" s="18"/>
      <c r="J107" s="14">
        <v>3.3218100000000002</v>
      </c>
      <c r="K107" s="15">
        <v>10.369400000000001</v>
      </c>
    </row>
    <row r="108" spans="1:11" ht="15" x14ac:dyDescent="0.25">
      <c r="A108" s="18">
        <v>7.2825600000000004E-2</v>
      </c>
      <c r="B108" s="18">
        <v>7.4258899999999999</v>
      </c>
      <c r="C108">
        <v>13.926</v>
      </c>
      <c r="H108" s="18">
        <v>7.2825600000000004E-2</v>
      </c>
      <c r="I108" s="18"/>
      <c r="J108" s="14">
        <v>3.71713</v>
      </c>
      <c r="K108" s="15">
        <v>10.6317</v>
      </c>
    </row>
    <row r="109" spans="1:11" ht="15" x14ac:dyDescent="0.25">
      <c r="A109" s="18">
        <v>7.3186100000000004E-2</v>
      </c>
      <c r="B109" s="15">
        <v>7.4339700000000004</v>
      </c>
      <c r="C109" s="19">
        <v>14.0367</v>
      </c>
      <c r="H109" s="18">
        <v>7.3186100000000004E-2</v>
      </c>
      <c r="I109" s="18"/>
      <c r="J109" s="14">
        <v>3.7886600000000001</v>
      </c>
      <c r="K109" s="15">
        <v>10.655200000000001</v>
      </c>
    </row>
    <row r="110" spans="1:11" ht="15" x14ac:dyDescent="0.25">
      <c r="A110" s="18">
        <v>7.324E-2</v>
      </c>
      <c r="B110" s="18">
        <v>7.4556100000000001</v>
      </c>
      <c r="C110" s="18">
        <v>14.1538</v>
      </c>
      <c r="H110" s="18">
        <v>7.324E-2</v>
      </c>
      <c r="I110" s="18"/>
      <c r="J110" s="14">
        <v>4.3946100000000001</v>
      </c>
      <c r="K110" s="15">
        <v>10.6793</v>
      </c>
    </row>
    <row r="111" spans="1:11" ht="15" x14ac:dyDescent="0.25">
      <c r="A111" s="15">
        <v>7.3479600000000006E-2</v>
      </c>
      <c r="B111">
        <v>7.4763200000000003</v>
      </c>
      <c r="C111" s="18">
        <v>14.2272</v>
      </c>
      <c r="H111" s="15">
        <v>7.3479600000000006E-2</v>
      </c>
      <c r="I111" s="18"/>
      <c r="J111" s="14">
        <v>5.2638499999999997</v>
      </c>
      <c r="K111" s="15">
        <v>11.298999999999999</v>
      </c>
    </row>
    <row r="112" spans="1:11" ht="15" x14ac:dyDescent="0.25">
      <c r="A112" s="14">
        <v>7.3532500000000001E-2</v>
      </c>
      <c r="B112" s="18">
        <v>7.5123800000000003</v>
      </c>
      <c r="C112" s="15">
        <v>14.2889</v>
      </c>
      <c r="H112" s="14">
        <v>7.3532500000000001E-2</v>
      </c>
      <c r="I112" s="18"/>
      <c r="J112" s="14">
        <v>6.3000499999999997</v>
      </c>
      <c r="K112" s="15">
        <v>11.382999999999999</v>
      </c>
    </row>
    <row r="113" spans="1:12" ht="15" x14ac:dyDescent="0.25">
      <c r="A113" s="18">
        <v>7.3577500000000004E-2</v>
      </c>
      <c r="B113" s="18">
        <v>7.5208899999999996</v>
      </c>
      <c r="C113" s="18">
        <v>14.337</v>
      </c>
      <c r="H113" s="18">
        <v>7.3577500000000004E-2</v>
      </c>
      <c r="I113" s="18"/>
      <c r="J113" s="14">
        <v>6.7794699999999999</v>
      </c>
      <c r="K113" s="15">
        <v>11.5876</v>
      </c>
    </row>
    <row r="114" spans="1:12" ht="15" x14ac:dyDescent="0.25">
      <c r="A114">
        <v>7.3579500000000006E-2</v>
      </c>
      <c r="B114" s="18">
        <v>7.5579099999999997</v>
      </c>
      <c r="C114" s="18">
        <v>14.593400000000001</v>
      </c>
      <c r="H114">
        <v>7.3579500000000006E-2</v>
      </c>
      <c r="J114" s="14">
        <v>6.7802600000000002</v>
      </c>
      <c r="K114" s="15">
        <v>11.6731</v>
      </c>
    </row>
    <row r="115" spans="1:12" ht="15" x14ac:dyDescent="0.25">
      <c r="A115" s="18">
        <v>7.3922299999999996E-2</v>
      </c>
      <c r="B115" s="19">
        <v>7.5693099999999998</v>
      </c>
      <c r="C115" s="18">
        <v>14.6213</v>
      </c>
      <c r="H115" s="18">
        <v>7.3922299999999996E-2</v>
      </c>
      <c r="I115" s="18"/>
      <c r="J115" s="14">
        <v>8.4386799999999997</v>
      </c>
      <c r="K115" s="15">
        <v>11.760300000000001</v>
      </c>
    </row>
    <row r="116" spans="1:12" ht="15" x14ac:dyDescent="0.25">
      <c r="A116" s="18">
        <v>7.4010699999999999E-2</v>
      </c>
      <c r="B116">
        <v>7.5728400000000002</v>
      </c>
      <c r="C116" s="18">
        <v>14.6599</v>
      </c>
      <c r="H116" s="18">
        <v>7.4010699999999999E-2</v>
      </c>
      <c r="I116" s="18"/>
      <c r="J116" s="14">
        <v>8.5302100000000003</v>
      </c>
      <c r="K116" s="15">
        <v>12.113899999999999</v>
      </c>
    </row>
    <row r="117" spans="1:12" ht="15" x14ac:dyDescent="0.25">
      <c r="A117" s="18">
        <v>7.40648E-2</v>
      </c>
      <c r="B117">
        <v>7.6223299999999998</v>
      </c>
      <c r="C117" s="18">
        <v>14.6892</v>
      </c>
      <c r="H117" s="18">
        <v>7.40648E-2</v>
      </c>
      <c r="I117" s="18"/>
      <c r="J117" s="14">
        <v>9.1575699999999998</v>
      </c>
      <c r="K117" s="15">
        <v>12.3809</v>
      </c>
    </row>
    <row r="118" spans="1:12" ht="15" x14ac:dyDescent="0.25">
      <c r="A118" s="18">
        <v>7.4667999999999998E-2</v>
      </c>
      <c r="B118">
        <v>7.6327100000000003</v>
      </c>
      <c r="C118" s="18">
        <v>14.770300000000001</v>
      </c>
      <c r="H118" s="18">
        <v>7.4667999999999998E-2</v>
      </c>
      <c r="I118" s="18"/>
      <c r="J118" s="14">
        <v>9.5321599999999993</v>
      </c>
      <c r="K118" s="15">
        <v>13.1821</v>
      </c>
    </row>
    <row r="119" spans="1:12" ht="15" x14ac:dyDescent="0.25">
      <c r="A119" s="18">
        <v>7.4856800000000001E-2</v>
      </c>
      <c r="B119" s="18">
        <v>7.6404899999999998</v>
      </c>
      <c r="H119" s="18">
        <v>7.4856800000000001E-2</v>
      </c>
      <c r="I119" s="18"/>
      <c r="J119" s="14">
        <v>9.5656599999999994</v>
      </c>
      <c r="K119" s="15">
        <v>14.1538</v>
      </c>
    </row>
    <row r="120" spans="1:12" ht="15" x14ac:dyDescent="0.25">
      <c r="A120" s="18">
        <v>7.5055499999999997E-2</v>
      </c>
      <c r="B120" s="19">
        <v>7.6549699999999996</v>
      </c>
      <c r="H120" s="18">
        <v>7.5055499999999997E-2</v>
      </c>
      <c r="I120" s="18"/>
      <c r="J120" s="14">
        <v>12.583</v>
      </c>
      <c r="K120" s="15">
        <v>14.6599</v>
      </c>
    </row>
    <row r="121" spans="1:12" ht="15" x14ac:dyDescent="0.25">
      <c r="A121" s="15">
        <v>7.51468E-2</v>
      </c>
      <c r="B121" s="18">
        <v>7.6550799999999999</v>
      </c>
      <c r="H121" s="15">
        <v>7.51468E-2</v>
      </c>
      <c r="I121" s="18"/>
      <c r="J121" s="14">
        <v>14.593400000000001</v>
      </c>
      <c r="K121" s="15">
        <v>14.770300000000001</v>
      </c>
    </row>
    <row r="122" spans="1:12" ht="15" x14ac:dyDescent="0.25">
      <c r="A122" s="14">
        <v>7.5295899999999999E-2</v>
      </c>
      <c r="B122" s="18">
        <v>7.6737000000000002</v>
      </c>
      <c r="H122" s="14">
        <v>7.5295899999999999E-2</v>
      </c>
      <c r="I122" s="18"/>
      <c r="J122" s="14">
        <v>19.174900000000001</v>
      </c>
      <c r="K122" s="15">
        <v>15.3513</v>
      </c>
    </row>
    <row r="123" spans="1:12" ht="15" x14ac:dyDescent="0.25">
      <c r="A123" s="18">
        <v>7.55025E-2</v>
      </c>
      <c r="B123">
        <v>7.68689</v>
      </c>
      <c r="H123" s="18">
        <v>7.55025E-2</v>
      </c>
      <c r="I123" s="18"/>
      <c r="J123" s="14">
        <v>23.077500000000001</v>
      </c>
      <c r="K123" s="15">
        <v>17.434799999999999</v>
      </c>
    </row>
    <row r="124" spans="1:12" ht="15" x14ac:dyDescent="0.25">
      <c r="A124">
        <v>7.5599E-2</v>
      </c>
      <c r="B124">
        <v>7.7652099999999997</v>
      </c>
      <c r="H124">
        <v>7.5599E-2</v>
      </c>
      <c r="J124" s="14">
        <v>27.289300000000001</v>
      </c>
      <c r="K124" s="15">
        <v>25.6372</v>
      </c>
    </row>
    <row r="125" spans="1:12" ht="15" x14ac:dyDescent="0.25">
      <c r="A125" s="18">
        <v>7.5658799999999998E-2</v>
      </c>
      <c r="B125" s="18">
        <v>7.77677</v>
      </c>
      <c r="H125" s="18">
        <v>7.5658799999999998E-2</v>
      </c>
      <c r="I125" s="18"/>
      <c r="J125">
        <f>COUNT(J2:J124)</f>
        <v>123</v>
      </c>
      <c r="K125">
        <f>COUNT(K2:K124)</f>
        <v>123</v>
      </c>
    </row>
    <row r="126" spans="1:12" ht="15" x14ac:dyDescent="0.25">
      <c r="A126" s="18">
        <v>7.5923400000000002E-2</v>
      </c>
      <c r="B126">
        <v>7.7793000000000001</v>
      </c>
      <c r="H126" s="18">
        <v>7.5923400000000002E-2</v>
      </c>
      <c r="I126" s="18"/>
      <c r="J126">
        <f>COUNT(J2:J106)</f>
        <v>105</v>
      </c>
      <c r="K126">
        <f>COUNT(K2:K42)</f>
        <v>41</v>
      </c>
      <c r="L126" t="s">
        <v>132</v>
      </c>
    </row>
    <row r="127" spans="1:12" ht="15" x14ac:dyDescent="0.25">
      <c r="A127" s="18">
        <v>7.5978500000000004E-2</v>
      </c>
      <c r="B127" s="18">
        <v>7.7863899999999999</v>
      </c>
      <c r="H127" s="18">
        <v>7.5978500000000004E-2</v>
      </c>
      <c r="I127" s="18"/>
      <c r="J127" s="22">
        <f>J126/J125*100</f>
        <v>85.365853658536579</v>
      </c>
      <c r="K127" s="22">
        <f>K126/K125*100</f>
        <v>33.333333333333329</v>
      </c>
    </row>
    <row r="128" spans="1:12" ht="15" x14ac:dyDescent="0.25">
      <c r="A128" s="18">
        <v>7.6103100000000007E-2</v>
      </c>
      <c r="B128" s="18">
        <v>7.8178200000000002</v>
      </c>
      <c r="H128" s="18">
        <v>7.6103100000000007E-2</v>
      </c>
      <c r="I128" s="18"/>
      <c r="J128">
        <f>COUNT(J2:J110)</f>
        <v>109</v>
      </c>
      <c r="K128">
        <f>COUNT(K2:K56)</f>
        <v>55</v>
      </c>
      <c r="L128" t="s">
        <v>133</v>
      </c>
    </row>
    <row r="129" spans="1:11" ht="15" x14ac:dyDescent="0.25">
      <c r="A129" s="18">
        <v>7.6430700000000004E-2</v>
      </c>
      <c r="B129" s="18">
        <v>7.8296200000000002</v>
      </c>
      <c r="H129" s="18">
        <v>7.6430700000000004E-2</v>
      </c>
      <c r="I129" s="18"/>
      <c r="J129" s="22">
        <f>J128/J125*100</f>
        <v>88.617886178861795</v>
      </c>
      <c r="K129" s="22">
        <f>K128/K125*100</f>
        <v>44.715447154471541</v>
      </c>
    </row>
    <row r="130" spans="1:11" ht="15" x14ac:dyDescent="0.25">
      <c r="A130" s="18">
        <v>7.6849299999999995E-2</v>
      </c>
      <c r="B130" s="18">
        <v>7.8313199999999998</v>
      </c>
      <c r="H130" s="18">
        <v>7.6849299999999995E-2</v>
      </c>
      <c r="I130" s="18"/>
    </row>
    <row r="131" spans="1:11" ht="15" x14ac:dyDescent="0.25">
      <c r="A131" s="15">
        <v>7.7090599999999995E-2</v>
      </c>
      <c r="B131">
        <v>7.8315299999999999</v>
      </c>
      <c r="H131" s="15">
        <v>7.7090599999999995E-2</v>
      </c>
      <c r="I131" s="18"/>
    </row>
    <row r="132" spans="1:11" ht="15" x14ac:dyDescent="0.25">
      <c r="A132" s="14">
        <v>7.7158599999999994E-2</v>
      </c>
      <c r="B132">
        <v>7.8527100000000001</v>
      </c>
      <c r="H132" s="14">
        <v>7.7158599999999994E-2</v>
      </c>
      <c r="I132" s="18"/>
    </row>
    <row r="133" spans="1:11" ht="15" x14ac:dyDescent="0.25">
      <c r="A133" s="18">
        <v>7.7466300000000002E-2</v>
      </c>
      <c r="B133" s="18">
        <v>7.8886700000000003</v>
      </c>
      <c r="H133" s="18">
        <v>7.7466300000000002E-2</v>
      </c>
      <c r="I133" s="18"/>
    </row>
    <row r="134" spans="1:11" ht="15" x14ac:dyDescent="0.25">
      <c r="A134">
        <v>7.7567800000000006E-2</v>
      </c>
      <c r="B134" s="18">
        <v>7.8894099999999998</v>
      </c>
      <c r="H134">
        <v>7.7567800000000006E-2</v>
      </c>
    </row>
    <row r="135" spans="1:11" ht="15" x14ac:dyDescent="0.25">
      <c r="A135" s="18">
        <v>7.7683000000000002E-2</v>
      </c>
      <c r="B135" s="18">
        <v>7.9345100000000004</v>
      </c>
      <c r="H135" s="18">
        <v>7.7683000000000002E-2</v>
      </c>
      <c r="I135" s="18"/>
    </row>
    <row r="136" spans="1:11" ht="15" x14ac:dyDescent="0.25">
      <c r="A136" s="18">
        <v>7.7698900000000001E-2</v>
      </c>
      <c r="B136" s="15">
        <v>7.9698099999999998</v>
      </c>
      <c r="H136" s="18">
        <v>7.7698900000000001E-2</v>
      </c>
      <c r="I136" s="18"/>
    </row>
    <row r="137" spans="1:11" ht="15" x14ac:dyDescent="0.25">
      <c r="A137" s="18">
        <v>7.7708100000000002E-2</v>
      </c>
      <c r="B137" s="18">
        <v>7.9723699999999997</v>
      </c>
      <c r="H137" s="18">
        <v>7.7708100000000002E-2</v>
      </c>
      <c r="I137" s="18"/>
    </row>
    <row r="138" spans="1:11" ht="15" x14ac:dyDescent="0.25">
      <c r="A138" s="18">
        <v>7.7802399999999994E-2</v>
      </c>
      <c r="B138">
        <v>7.9881700000000002</v>
      </c>
      <c r="H138" s="18">
        <v>7.7802399999999994E-2</v>
      </c>
      <c r="I138" s="18"/>
    </row>
    <row r="139" spans="1:11" ht="15" x14ac:dyDescent="0.25">
      <c r="A139" s="18">
        <v>7.8208600000000003E-2</v>
      </c>
      <c r="B139" s="18">
        <v>7.9908099999999997</v>
      </c>
      <c r="H139" s="18">
        <v>7.8208600000000003E-2</v>
      </c>
      <c r="I139" s="18"/>
    </row>
    <row r="140" spans="1:11" ht="15" x14ac:dyDescent="0.25">
      <c r="A140" s="18">
        <v>7.8473799999999996E-2</v>
      </c>
      <c r="B140" s="18">
        <v>8.0212000000000003</v>
      </c>
      <c r="H140" s="18">
        <v>7.8473799999999996E-2</v>
      </c>
      <c r="I140" s="18"/>
    </row>
    <row r="141" spans="1:11" x14ac:dyDescent="0.3">
      <c r="A141" s="15">
        <v>7.8549499999999994E-2</v>
      </c>
      <c r="B141" s="18">
        <v>8.0445899999999995</v>
      </c>
      <c r="H141" s="15">
        <v>7.8549499999999994E-2</v>
      </c>
      <c r="I141" s="18"/>
    </row>
    <row r="142" spans="1:11" x14ac:dyDescent="0.3">
      <c r="A142" s="14">
        <v>7.8582799999999994E-2</v>
      </c>
      <c r="B142" s="18">
        <v>8.0852199999999996</v>
      </c>
      <c r="H142" s="14">
        <v>7.8582799999999994E-2</v>
      </c>
      <c r="I142" s="18"/>
    </row>
    <row r="143" spans="1:11" x14ac:dyDescent="0.3">
      <c r="A143" s="18">
        <v>7.8590199999999999E-2</v>
      </c>
      <c r="B143" s="15">
        <v>8.0892499999999998</v>
      </c>
      <c r="H143" s="18">
        <v>7.8590199999999999E-2</v>
      </c>
      <c r="I143" s="18"/>
    </row>
    <row r="144" spans="1:11" x14ac:dyDescent="0.3">
      <c r="A144" s="18">
        <v>7.8606700000000002E-2</v>
      </c>
      <c r="B144" s="18">
        <v>8.1004500000000004</v>
      </c>
      <c r="H144" s="18">
        <v>7.8606700000000002E-2</v>
      </c>
      <c r="I144" s="18"/>
    </row>
    <row r="145" spans="1:9" x14ac:dyDescent="0.3">
      <c r="A145" s="18">
        <v>7.8916799999999995E-2</v>
      </c>
      <c r="B145">
        <v>8.1219699999999992</v>
      </c>
      <c r="H145" s="18">
        <v>7.8916799999999995E-2</v>
      </c>
      <c r="I145" s="18"/>
    </row>
    <row r="146" spans="1:9" x14ac:dyDescent="0.3">
      <c r="A146">
        <v>7.8941399999999995E-2</v>
      </c>
      <c r="B146">
        <v>8.1264900000000004</v>
      </c>
      <c r="H146">
        <v>7.8941399999999995E-2</v>
      </c>
    </row>
    <row r="147" spans="1:9" x14ac:dyDescent="0.3">
      <c r="A147" s="18">
        <v>7.9017199999999996E-2</v>
      </c>
      <c r="B147" s="19">
        <v>8.1319099999999995</v>
      </c>
      <c r="H147" s="18">
        <v>7.9017199999999996E-2</v>
      </c>
      <c r="I147" s="18"/>
    </row>
    <row r="148" spans="1:9" x14ac:dyDescent="0.3">
      <c r="A148" s="18">
        <v>7.9254500000000005E-2</v>
      </c>
      <c r="B148">
        <v>8.1691199999999995</v>
      </c>
      <c r="H148" s="18">
        <v>7.9254500000000005E-2</v>
      </c>
      <c r="I148" s="18"/>
    </row>
    <row r="149" spans="1:9" x14ac:dyDescent="0.3">
      <c r="A149" s="18">
        <v>7.9597100000000004E-2</v>
      </c>
      <c r="B149" s="18">
        <v>8.1897500000000001</v>
      </c>
      <c r="H149" s="18">
        <v>7.9597100000000004E-2</v>
      </c>
      <c r="I149" s="18"/>
    </row>
    <row r="150" spans="1:9" x14ac:dyDescent="0.3">
      <c r="A150" s="18">
        <v>7.9638799999999996E-2</v>
      </c>
      <c r="B150" s="18">
        <v>8.1941900000000008</v>
      </c>
      <c r="H150" s="18">
        <v>7.9638799999999996E-2</v>
      </c>
      <c r="I150" s="18"/>
    </row>
    <row r="151" spans="1:9" x14ac:dyDescent="0.3">
      <c r="A151" s="15">
        <v>7.9749399999999998E-2</v>
      </c>
      <c r="B151" s="18">
        <v>8.1990599999999993</v>
      </c>
      <c r="H151" s="15">
        <v>7.9749399999999998E-2</v>
      </c>
      <c r="I151" s="18"/>
    </row>
    <row r="152" spans="1:9" x14ac:dyDescent="0.3">
      <c r="A152" s="14">
        <v>8.0348699999999995E-2</v>
      </c>
      <c r="B152" s="18">
        <v>8.2172699999999992</v>
      </c>
      <c r="H152" s="14">
        <v>8.0348699999999995E-2</v>
      </c>
      <c r="I152" s="18"/>
    </row>
    <row r="153" spans="1:9" x14ac:dyDescent="0.3">
      <c r="A153" s="18">
        <v>8.0452899999999994E-2</v>
      </c>
      <c r="B153">
        <v>8.2180900000000001</v>
      </c>
      <c r="H153" s="18">
        <v>8.0452899999999994E-2</v>
      </c>
      <c r="I153" s="18"/>
    </row>
    <row r="154" spans="1:9" x14ac:dyDescent="0.3">
      <c r="A154" s="18">
        <v>8.1215499999999996E-2</v>
      </c>
      <c r="B154" s="18">
        <v>8.2195499999999999</v>
      </c>
      <c r="H154" s="18">
        <v>8.1215499999999996E-2</v>
      </c>
      <c r="I154" s="18"/>
    </row>
    <row r="155" spans="1:9" x14ac:dyDescent="0.3">
      <c r="A155" s="18">
        <v>8.1278100000000006E-2</v>
      </c>
      <c r="B155" s="18">
        <v>8.2335399999999996</v>
      </c>
      <c r="H155" s="18">
        <v>8.1278100000000006E-2</v>
      </c>
      <c r="I155" s="18"/>
    </row>
    <row r="156" spans="1:9" x14ac:dyDescent="0.3">
      <c r="A156" s="18">
        <v>8.1352800000000003E-2</v>
      </c>
      <c r="B156">
        <v>8.2498000000000005</v>
      </c>
      <c r="H156" s="18">
        <v>8.1352800000000003E-2</v>
      </c>
      <c r="I156" s="18"/>
    </row>
    <row r="157" spans="1:9" x14ac:dyDescent="0.3">
      <c r="A157" s="18">
        <v>8.1396200000000002E-2</v>
      </c>
      <c r="B157">
        <v>8.3500599999999991</v>
      </c>
      <c r="H157" s="18">
        <v>8.1396200000000002E-2</v>
      </c>
      <c r="I157" s="18"/>
    </row>
    <row r="158" spans="1:9" x14ac:dyDescent="0.3">
      <c r="A158" s="18">
        <v>8.1480999999999998E-2</v>
      </c>
      <c r="B158" s="18">
        <v>8.3727499999999999</v>
      </c>
      <c r="H158" s="18">
        <v>8.1480999999999998E-2</v>
      </c>
      <c r="I158" s="18"/>
    </row>
    <row r="159" spans="1:9" x14ac:dyDescent="0.3">
      <c r="A159" s="18">
        <v>8.1506200000000001E-2</v>
      </c>
      <c r="B159" s="18">
        <v>8.3948599999999995</v>
      </c>
      <c r="H159" s="18">
        <v>8.1506200000000001E-2</v>
      </c>
      <c r="I159" s="18"/>
    </row>
    <row r="160" spans="1:9" x14ac:dyDescent="0.3">
      <c r="A160" s="18">
        <v>8.1657800000000003E-2</v>
      </c>
      <c r="B160" s="18">
        <v>8.40123</v>
      </c>
      <c r="H160" s="18">
        <v>8.1657800000000003E-2</v>
      </c>
      <c r="I160" s="18"/>
    </row>
    <row r="161" spans="1:9" x14ac:dyDescent="0.3">
      <c r="A161" s="15">
        <v>8.2143900000000006E-2</v>
      </c>
      <c r="B161" s="18">
        <v>8.4058600000000006</v>
      </c>
      <c r="H161" s="15">
        <v>8.2143900000000006E-2</v>
      </c>
      <c r="I161" s="18"/>
    </row>
    <row r="162" spans="1:9" x14ac:dyDescent="0.3">
      <c r="A162" s="14">
        <v>8.2176200000000005E-2</v>
      </c>
      <c r="B162" s="18">
        <v>8.4386799999999997</v>
      </c>
      <c r="H162" s="14">
        <v>8.2176200000000005E-2</v>
      </c>
      <c r="I162" s="18"/>
    </row>
    <row r="163" spans="1:9" x14ac:dyDescent="0.3">
      <c r="A163" s="18">
        <v>8.26514E-2</v>
      </c>
      <c r="B163" s="18">
        <v>8.4739100000000001</v>
      </c>
      <c r="H163" s="18">
        <v>8.26514E-2</v>
      </c>
      <c r="I163" s="18"/>
    </row>
    <row r="164" spans="1:9" x14ac:dyDescent="0.3">
      <c r="A164" s="18">
        <v>8.2706399999999999E-2</v>
      </c>
      <c r="B164" s="18">
        <v>8.5071399999999997</v>
      </c>
      <c r="H164" s="18">
        <v>8.2706399999999999E-2</v>
      </c>
      <c r="I164" s="18"/>
    </row>
    <row r="165" spans="1:9" x14ac:dyDescent="0.3">
      <c r="A165" s="18">
        <v>8.2857700000000006E-2</v>
      </c>
      <c r="B165" s="18">
        <v>8.5094700000000003</v>
      </c>
      <c r="H165" s="18">
        <v>8.2857700000000006E-2</v>
      </c>
      <c r="I165" s="18"/>
    </row>
    <row r="166" spans="1:9" x14ac:dyDescent="0.3">
      <c r="A166" s="18">
        <v>8.3283399999999994E-2</v>
      </c>
      <c r="B166" s="18">
        <v>8.5153300000000005</v>
      </c>
      <c r="H166" s="18">
        <v>8.3283399999999994E-2</v>
      </c>
      <c r="I166" s="18"/>
    </row>
    <row r="167" spans="1:9" x14ac:dyDescent="0.3">
      <c r="A167" s="18">
        <v>8.3300299999999994E-2</v>
      </c>
      <c r="B167" s="18">
        <v>8.5302100000000003</v>
      </c>
      <c r="H167" s="18">
        <v>8.3300299999999994E-2</v>
      </c>
      <c r="I167" s="18"/>
    </row>
    <row r="168" spans="1:9" x14ac:dyDescent="0.3">
      <c r="A168" s="18">
        <v>8.3323800000000003E-2</v>
      </c>
      <c r="B168" s="18">
        <v>8.5533699999999993</v>
      </c>
      <c r="H168" s="18">
        <v>8.3323800000000003E-2</v>
      </c>
      <c r="I168" s="18"/>
    </row>
    <row r="169" spans="1:9" x14ac:dyDescent="0.3">
      <c r="A169" s="18">
        <v>8.3405800000000002E-2</v>
      </c>
      <c r="B169" s="15">
        <v>8.55579</v>
      </c>
      <c r="H169" s="18">
        <v>8.3405800000000002E-2</v>
      </c>
      <c r="I169" s="18"/>
    </row>
    <row r="170" spans="1:9" x14ac:dyDescent="0.3">
      <c r="A170" s="18">
        <v>8.3508100000000002E-2</v>
      </c>
      <c r="B170" s="15">
        <v>8.5638900000000007</v>
      </c>
      <c r="H170" s="18">
        <v>8.3508100000000002E-2</v>
      </c>
      <c r="I170" s="18"/>
    </row>
    <row r="171" spans="1:9" x14ac:dyDescent="0.3">
      <c r="A171" s="15">
        <v>8.3535999999999999E-2</v>
      </c>
      <c r="B171" s="15">
        <v>8.5654299999999992</v>
      </c>
      <c r="H171" s="15">
        <v>8.3535999999999999E-2</v>
      </c>
      <c r="I171" s="18"/>
    </row>
    <row r="172" spans="1:9" x14ac:dyDescent="0.3">
      <c r="A172" s="14">
        <v>8.4819000000000006E-2</v>
      </c>
      <c r="B172" s="15">
        <v>8.5821799999999993</v>
      </c>
      <c r="H172" s="14">
        <v>8.4819000000000006E-2</v>
      </c>
      <c r="I172" s="18"/>
    </row>
    <row r="173" spans="1:9" x14ac:dyDescent="0.3">
      <c r="A173" s="18">
        <v>8.4879300000000005E-2</v>
      </c>
      <c r="B173" s="18">
        <v>8.6142099999999999</v>
      </c>
      <c r="H173" s="18">
        <v>8.4879300000000005E-2</v>
      </c>
      <c r="I173" s="18"/>
    </row>
    <row r="174" spans="1:9" x14ac:dyDescent="0.3">
      <c r="A174" s="18">
        <v>8.5132399999999997E-2</v>
      </c>
      <c r="B174" s="18">
        <v>8.6208500000000008</v>
      </c>
      <c r="H174" s="18">
        <v>8.5132399999999997E-2</v>
      </c>
      <c r="I174" s="18"/>
    </row>
    <row r="175" spans="1:9" x14ac:dyDescent="0.3">
      <c r="A175" s="18">
        <v>8.5229700000000005E-2</v>
      </c>
      <c r="B175">
        <v>8.6471900000000002</v>
      </c>
      <c r="H175" s="18">
        <v>8.5229700000000005E-2</v>
      </c>
      <c r="I175" s="18"/>
    </row>
    <row r="176" spans="1:9" x14ac:dyDescent="0.3">
      <c r="A176" s="18">
        <v>8.5396100000000003E-2</v>
      </c>
      <c r="B176">
        <v>8.6762999999999995</v>
      </c>
      <c r="H176" s="18">
        <v>8.5396100000000003E-2</v>
      </c>
      <c r="I176" s="18"/>
    </row>
    <row r="177" spans="1:9" x14ac:dyDescent="0.3">
      <c r="A177" s="18">
        <v>8.5853299999999994E-2</v>
      </c>
      <c r="B177" s="18">
        <v>8.6808399999999999</v>
      </c>
      <c r="H177" s="18">
        <v>8.5853299999999994E-2</v>
      </c>
      <c r="I177" s="18"/>
    </row>
    <row r="178" spans="1:9" x14ac:dyDescent="0.3">
      <c r="A178" s="18">
        <v>8.5962200000000002E-2</v>
      </c>
      <c r="B178" s="18">
        <v>8.7328700000000001</v>
      </c>
      <c r="H178" s="18">
        <v>8.5962200000000002E-2</v>
      </c>
      <c r="I178" s="18"/>
    </row>
    <row r="179" spans="1:9" x14ac:dyDescent="0.3">
      <c r="A179" s="18">
        <v>8.6176500000000003E-2</v>
      </c>
      <c r="B179">
        <v>8.7478999999999996</v>
      </c>
      <c r="H179" s="18">
        <v>8.6176500000000003E-2</v>
      </c>
      <c r="I179" s="18"/>
    </row>
    <row r="180" spans="1:9" x14ac:dyDescent="0.3">
      <c r="A180" s="18">
        <v>8.6239999999999997E-2</v>
      </c>
      <c r="B180" s="18">
        <v>8.7843099999999996</v>
      </c>
      <c r="H180" s="18">
        <v>8.6239999999999997E-2</v>
      </c>
      <c r="I180" s="18"/>
    </row>
    <row r="181" spans="1:9" x14ac:dyDescent="0.3">
      <c r="A181" s="15">
        <v>8.6286000000000002E-2</v>
      </c>
      <c r="B181" s="18">
        <v>8.8108199999999997</v>
      </c>
      <c r="H181" s="15">
        <v>8.6286000000000002E-2</v>
      </c>
      <c r="I181" s="18"/>
    </row>
    <row r="182" spans="1:9" x14ac:dyDescent="0.3">
      <c r="A182" s="14">
        <v>8.6384799999999998E-2</v>
      </c>
      <c r="B182">
        <v>8.8283400000000007</v>
      </c>
      <c r="H182" s="14">
        <v>8.6384799999999998E-2</v>
      </c>
      <c r="I182" s="18"/>
    </row>
    <row r="183" spans="1:9" x14ac:dyDescent="0.3">
      <c r="A183" s="18">
        <v>8.6467600000000006E-2</v>
      </c>
      <c r="B183" s="18">
        <v>8.8392499999999998</v>
      </c>
      <c r="H183" s="18">
        <v>8.6467600000000006E-2</v>
      </c>
      <c r="I183" s="18"/>
    </row>
    <row r="184" spans="1:9" x14ac:dyDescent="0.3">
      <c r="A184">
        <v>8.6681599999999998E-2</v>
      </c>
      <c r="B184" s="18">
        <v>8.8408899999999999</v>
      </c>
      <c r="H184">
        <v>8.6681599999999998E-2</v>
      </c>
    </row>
    <row r="185" spans="1:9" x14ac:dyDescent="0.3">
      <c r="A185" s="18">
        <v>8.6796700000000004E-2</v>
      </c>
      <c r="B185" s="18">
        <v>8.8993000000000002</v>
      </c>
      <c r="H185" s="18">
        <v>8.6796700000000004E-2</v>
      </c>
      <c r="I185" s="18"/>
    </row>
    <row r="186" spans="1:9" x14ac:dyDescent="0.3">
      <c r="A186" s="18">
        <v>8.6967100000000006E-2</v>
      </c>
      <c r="B186" s="18">
        <v>8.9235100000000003</v>
      </c>
      <c r="H186" s="18">
        <v>8.6967100000000006E-2</v>
      </c>
      <c r="I186" s="18"/>
    </row>
    <row r="187" spans="1:9" x14ac:dyDescent="0.3">
      <c r="A187" s="18">
        <v>8.7073800000000007E-2</v>
      </c>
      <c r="B187" s="18">
        <v>8.9492899999999995</v>
      </c>
      <c r="H187" s="18">
        <v>8.7073800000000007E-2</v>
      </c>
      <c r="I187" s="18"/>
    </row>
    <row r="188" spans="1:9" x14ac:dyDescent="0.3">
      <c r="A188" s="18">
        <v>8.7110999999999994E-2</v>
      </c>
      <c r="B188" s="18">
        <v>9.0093099999999993</v>
      </c>
      <c r="H188" s="18">
        <v>8.7110999999999994E-2</v>
      </c>
      <c r="I188" s="18"/>
    </row>
    <row r="189" spans="1:9" x14ac:dyDescent="0.3">
      <c r="A189" s="18">
        <v>8.7703100000000006E-2</v>
      </c>
      <c r="B189" s="18">
        <v>9.0141100000000005</v>
      </c>
      <c r="H189" s="18">
        <v>8.7703100000000006E-2</v>
      </c>
      <c r="I189" s="18"/>
    </row>
    <row r="190" spans="1:9" x14ac:dyDescent="0.3">
      <c r="A190" s="18">
        <v>8.7990200000000005E-2</v>
      </c>
      <c r="B190">
        <v>9.0236800000000006</v>
      </c>
      <c r="H190" s="18">
        <v>8.7990200000000005E-2</v>
      </c>
      <c r="I190" s="18"/>
    </row>
    <row r="191" spans="1:9" x14ac:dyDescent="0.3">
      <c r="A191" s="15">
        <v>8.8416400000000006E-2</v>
      </c>
      <c r="B191" s="18">
        <v>9.0495400000000004</v>
      </c>
      <c r="H191" s="15">
        <v>8.8416400000000006E-2</v>
      </c>
      <c r="I191" s="18"/>
    </row>
    <row r="192" spans="1:9" x14ac:dyDescent="0.3">
      <c r="A192" s="14">
        <v>8.8430900000000007E-2</v>
      </c>
      <c r="B192" s="18">
        <v>9.0607299999999995</v>
      </c>
      <c r="H192" s="14">
        <v>8.8430900000000007E-2</v>
      </c>
      <c r="I192" s="18"/>
    </row>
    <row r="193" spans="1:9" x14ac:dyDescent="0.3">
      <c r="A193" s="18">
        <v>8.8771699999999995E-2</v>
      </c>
      <c r="B193" s="18">
        <v>9.0702499999999997</v>
      </c>
      <c r="H193" s="18">
        <v>8.8771699999999995E-2</v>
      </c>
      <c r="I193" s="18"/>
    </row>
    <row r="194" spans="1:9" x14ac:dyDescent="0.3">
      <c r="A194" s="18">
        <v>8.9517399999999997E-2</v>
      </c>
      <c r="B194" s="18">
        <v>9.0933899999999994</v>
      </c>
      <c r="H194" s="18">
        <v>8.9517399999999997E-2</v>
      </c>
      <c r="I194" s="18"/>
    </row>
    <row r="195" spans="1:9" x14ac:dyDescent="0.3">
      <c r="A195" s="18">
        <v>8.9882600000000007E-2</v>
      </c>
      <c r="B195" s="18">
        <v>9.1011699999999998</v>
      </c>
      <c r="H195" s="18">
        <v>8.9882600000000007E-2</v>
      </c>
      <c r="I195" s="18"/>
    </row>
    <row r="196" spans="1:9" x14ac:dyDescent="0.3">
      <c r="A196" s="18">
        <v>8.9902999999999997E-2</v>
      </c>
      <c r="B196" s="18">
        <v>9.1575699999999998</v>
      </c>
      <c r="H196" s="18">
        <v>8.9902999999999997E-2</v>
      </c>
      <c r="I196" s="18"/>
    </row>
    <row r="197" spans="1:9" x14ac:dyDescent="0.3">
      <c r="A197" s="18">
        <v>9.0255100000000005E-2</v>
      </c>
      <c r="B197" s="18">
        <v>9.20017</v>
      </c>
      <c r="H197" s="18">
        <v>9.0255100000000005E-2</v>
      </c>
      <c r="I197" s="18"/>
    </row>
    <row r="198" spans="1:9" x14ac:dyDescent="0.3">
      <c r="A198" s="18">
        <v>9.0396299999999999E-2</v>
      </c>
      <c r="B198" s="18">
        <v>9.2322000000000006</v>
      </c>
      <c r="H198" s="18">
        <v>9.0396299999999999E-2</v>
      </c>
      <c r="I198" s="18"/>
    </row>
    <row r="199" spans="1:9" x14ac:dyDescent="0.3">
      <c r="A199">
        <v>9.0513800000000005E-2</v>
      </c>
      <c r="B199" s="19">
        <v>9.2353900000000007</v>
      </c>
      <c r="H199">
        <v>9.0513800000000005E-2</v>
      </c>
    </row>
    <row r="200" spans="1:9" x14ac:dyDescent="0.3">
      <c r="A200">
        <v>9.0581300000000003E-2</v>
      </c>
      <c r="B200" s="18">
        <v>9.2452000000000005</v>
      </c>
      <c r="H200">
        <v>9.0581300000000003E-2</v>
      </c>
    </row>
    <row r="201" spans="1:9" x14ac:dyDescent="0.3">
      <c r="A201" s="15">
        <v>9.0740299999999996E-2</v>
      </c>
      <c r="B201" s="18">
        <v>9.2589500000000005</v>
      </c>
      <c r="H201" s="15">
        <v>9.0740299999999996E-2</v>
      </c>
      <c r="I201" s="18"/>
    </row>
    <row r="202" spans="1:9" x14ac:dyDescent="0.3">
      <c r="A202" s="14">
        <v>9.0762200000000001E-2</v>
      </c>
      <c r="B202" s="18">
        <v>9.2762600000000006</v>
      </c>
      <c r="H202" s="14">
        <v>9.0762200000000001E-2</v>
      </c>
      <c r="I202" s="18"/>
    </row>
    <row r="203" spans="1:9" x14ac:dyDescent="0.3">
      <c r="A203" s="18">
        <v>9.0768000000000001E-2</v>
      </c>
      <c r="B203">
        <v>9.3063800000000008</v>
      </c>
      <c r="H203" s="18">
        <v>9.0768000000000001E-2</v>
      </c>
      <c r="I203" s="18"/>
    </row>
    <row r="204" spans="1:9" x14ac:dyDescent="0.3">
      <c r="A204" s="18">
        <v>9.1409699999999997E-2</v>
      </c>
      <c r="B204" s="18">
        <v>9.3149700000000006</v>
      </c>
      <c r="H204" s="18">
        <v>9.1409699999999997E-2</v>
      </c>
      <c r="I204" s="18"/>
    </row>
    <row r="205" spans="1:9" x14ac:dyDescent="0.3">
      <c r="A205" s="18">
        <v>9.1606499999999993E-2</v>
      </c>
      <c r="B205" s="18">
        <v>9.3324200000000008</v>
      </c>
      <c r="H205" s="18">
        <v>9.1606499999999993E-2</v>
      </c>
      <c r="I205" s="18"/>
    </row>
    <row r="206" spans="1:9" x14ac:dyDescent="0.3">
      <c r="A206" s="18">
        <v>9.1789499999999996E-2</v>
      </c>
      <c r="B206" s="18">
        <v>9.3369199999999992</v>
      </c>
      <c r="H206" s="18">
        <v>9.1789499999999996E-2</v>
      </c>
      <c r="I206" s="18"/>
    </row>
    <row r="207" spans="1:9" x14ac:dyDescent="0.3">
      <c r="A207" s="18">
        <v>9.2628500000000003E-2</v>
      </c>
      <c r="B207">
        <v>9.3432499999999994</v>
      </c>
      <c r="H207" s="18">
        <v>9.2628500000000003E-2</v>
      </c>
      <c r="I207" s="18"/>
    </row>
    <row r="208" spans="1:9" x14ac:dyDescent="0.3">
      <c r="A208" s="18">
        <v>9.2863899999999999E-2</v>
      </c>
      <c r="B208" s="18">
        <v>9.3444900000000004</v>
      </c>
      <c r="H208" s="18">
        <v>9.2863899999999999E-2</v>
      </c>
      <c r="I208" s="18"/>
    </row>
    <row r="209" spans="1:9" x14ac:dyDescent="0.3">
      <c r="A209" s="19">
        <v>9.2979400000000004E-2</v>
      </c>
      <c r="B209" s="18">
        <v>9.3539899999999996</v>
      </c>
      <c r="H209" s="19">
        <v>9.2979400000000004E-2</v>
      </c>
      <c r="I209" s="19"/>
    </row>
    <row r="210" spans="1:9" x14ac:dyDescent="0.3">
      <c r="A210" s="18">
        <v>9.3325199999999997E-2</v>
      </c>
      <c r="B210">
        <v>9.3594600000000003</v>
      </c>
      <c r="H210" s="18">
        <v>9.3325199999999997E-2</v>
      </c>
      <c r="I210" s="18"/>
    </row>
    <row r="211" spans="1:9" x14ac:dyDescent="0.3">
      <c r="A211" s="15">
        <v>9.3440499999999996E-2</v>
      </c>
      <c r="B211" s="18">
        <v>9.4050799999999999</v>
      </c>
      <c r="H211" s="15">
        <v>9.3440499999999996E-2</v>
      </c>
      <c r="I211" s="18"/>
    </row>
    <row r="212" spans="1:9" x14ac:dyDescent="0.3">
      <c r="A212" s="14">
        <v>9.3694299999999994E-2</v>
      </c>
      <c r="B212" s="18">
        <v>9.4099500000000003</v>
      </c>
      <c r="H212" s="14">
        <v>9.3694299999999994E-2</v>
      </c>
      <c r="I212" s="18"/>
    </row>
    <row r="213" spans="1:9" x14ac:dyDescent="0.3">
      <c r="A213">
        <v>9.37862E-2</v>
      </c>
      <c r="B213" s="18">
        <v>9.4175000000000004</v>
      </c>
      <c r="H213">
        <v>9.37862E-2</v>
      </c>
    </row>
    <row r="214" spans="1:9" x14ac:dyDescent="0.3">
      <c r="A214" s="18">
        <v>9.4855499999999995E-2</v>
      </c>
      <c r="B214" s="18">
        <v>9.4382300000000008</v>
      </c>
      <c r="H214" s="18">
        <v>9.4855499999999995E-2</v>
      </c>
      <c r="I214" s="18"/>
    </row>
    <row r="215" spans="1:9" x14ac:dyDescent="0.3">
      <c r="A215" s="18">
        <v>9.55294E-2</v>
      </c>
      <c r="B215" s="18">
        <v>9.4514700000000005</v>
      </c>
      <c r="H215" s="18">
        <v>9.55294E-2</v>
      </c>
      <c r="I215" s="18"/>
    </row>
    <row r="216" spans="1:9" x14ac:dyDescent="0.3">
      <c r="A216" s="18">
        <v>9.6147499999999997E-2</v>
      </c>
      <c r="B216" s="14">
        <v>9.5130599999999994</v>
      </c>
      <c r="H216" s="18">
        <v>9.6147499999999997E-2</v>
      </c>
      <c r="I216" s="18"/>
    </row>
    <row r="217" spans="1:9" x14ac:dyDescent="0.3">
      <c r="A217" s="18">
        <v>9.6259800000000006E-2</v>
      </c>
      <c r="B217" s="18">
        <v>9.5321599999999993</v>
      </c>
      <c r="H217" s="18">
        <v>9.6259800000000006E-2</v>
      </c>
      <c r="I217" s="18"/>
    </row>
    <row r="218" spans="1:9" x14ac:dyDescent="0.3">
      <c r="A218" s="18">
        <v>9.6485299999999996E-2</v>
      </c>
      <c r="B218" s="18">
        <v>9.55044</v>
      </c>
      <c r="H218" s="18">
        <v>9.6485299999999996E-2</v>
      </c>
      <c r="I218" s="18"/>
    </row>
    <row r="219" spans="1:9" x14ac:dyDescent="0.3">
      <c r="A219" s="18">
        <v>9.6779900000000002E-2</v>
      </c>
      <c r="B219">
        <v>9.5556599999999996</v>
      </c>
      <c r="H219" s="18">
        <v>9.6779900000000002E-2</v>
      </c>
      <c r="I219" s="18"/>
    </row>
    <row r="220" spans="1:9" x14ac:dyDescent="0.3">
      <c r="A220" s="18">
        <v>9.7066799999999995E-2</v>
      </c>
      <c r="B220" s="18">
        <v>9.5656599999999994</v>
      </c>
      <c r="H220" s="18">
        <v>9.7066799999999995E-2</v>
      </c>
      <c r="I220" s="18"/>
    </row>
    <row r="221" spans="1:9" x14ac:dyDescent="0.3">
      <c r="A221" s="15">
        <v>9.7116999999999995E-2</v>
      </c>
      <c r="B221" s="14">
        <v>9.5754199999999994</v>
      </c>
      <c r="H221" s="15">
        <v>9.7116999999999995E-2</v>
      </c>
      <c r="I221" s="18"/>
    </row>
    <row r="222" spans="1:9" x14ac:dyDescent="0.3">
      <c r="A222" s="14">
        <v>9.7161200000000003E-2</v>
      </c>
      <c r="B222" s="18">
        <v>9.5768599999999999</v>
      </c>
      <c r="H222" s="14">
        <v>9.7161200000000003E-2</v>
      </c>
      <c r="I222" s="18"/>
    </row>
    <row r="223" spans="1:9" x14ac:dyDescent="0.3">
      <c r="A223" s="18">
        <v>9.8261299999999996E-2</v>
      </c>
      <c r="B223" s="18">
        <v>9.5869</v>
      </c>
      <c r="H223" s="18">
        <v>9.8261299999999996E-2</v>
      </c>
      <c r="I223" s="18"/>
    </row>
    <row r="224" spans="1:9" x14ac:dyDescent="0.3">
      <c r="A224" s="18">
        <v>9.87788E-2</v>
      </c>
      <c r="B224" s="18">
        <v>9.6061700000000005</v>
      </c>
      <c r="H224" s="18">
        <v>9.87788E-2</v>
      </c>
      <c r="I224" s="18"/>
    </row>
    <row r="225" spans="1:9" x14ac:dyDescent="0.3">
      <c r="A225" s="18">
        <v>9.8831799999999997E-2</v>
      </c>
      <c r="B225" s="18">
        <v>9.6272699999999993</v>
      </c>
      <c r="H225" s="18">
        <v>9.8831799999999997E-2</v>
      </c>
      <c r="I225" s="18"/>
    </row>
    <row r="226" spans="1:9" x14ac:dyDescent="0.3">
      <c r="A226" s="18">
        <v>9.8931199999999997E-2</v>
      </c>
      <c r="B226" s="14">
        <v>9.6353799999999996</v>
      </c>
      <c r="H226" s="18">
        <v>9.8931199999999997E-2</v>
      </c>
      <c r="I226" s="18"/>
    </row>
    <row r="227" spans="1:9" x14ac:dyDescent="0.3">
      <c r="A227">
        <v>9.89979E-2</v>
      </c>
      <c r="B227" s="14">
        <v>9.65015</v>
      </c>
      <c r="H227">
        <v>9.89979E-2</v>
      </c>
    </row>
    <row r="228" spans="1:9" x14ac:dyDescent="0.3">
      <c r="A228">
        <v>9.9713099999999999E-2</v>
      </c>
      <c r="B228" s="14">
        <v>9.6591199999999997</v>
      </c>
      <c r="H228">
        <v>9.9713099999999999E-2</v>
      </c>
    </row>
    <row r="229" spans="1:9" x14ac:dyDescent="0.3">
      <c r="A229" s="18">
        <v>9.9841899999999997E-2</v>
      </c>
      <c r="B229" s="14">
        <v>9.6610399999999998</v>
      </c>
      <c r="H229" s="18">
        <v>9.9841899999999997E-2</v>
      </c>
      <c r="I229" s="18"/>
    </row>
    <row r="230" spans="1:9" x14ac:dyDescent="0.3">
      <c r="A230" s="18">
        <v>0.10048799999999999</v>
      </c>
      <c r="B230" s="14">
        <v>9.6683299999999992</v>
      </c>
      <c r="H230" s="18">
        <v>0.10048799999999999</v>
      </c>
      <c r="I230" s="18"/>
    </row>
    <row r="231" spans="1:9" x14ac:dyDescent="0.3">
      <c r="A231" s="15">
        <v>0.10049</v>
      </c>
      <c r="B231" s="14">
        <v>9.6732600000000009</v>
      </c>
      <c r="H231" s="15">
        <v>0.10049</v>
      </c>
      <c r="I231" s="18"/>
    </row>
    <row r="232" spans="1:9" x14ac:dyDescent="0.3">
      <c r="A232" s="14">
        <v>0.10051599999999999</v>
      </c>
      <c r="B232" s="14">
        <v>9.6786300000000001</v>
      </c>
      <c r="H232" s="14">
        <v>0.10051599999999999</v>
      </c>
      <c r="I232" s="18"/>
    </row>
    <row r="233" spans="1:9" x14ac:dyDescent="0.3">
      <c r="A233">
        <v>0.100645</v>
      </c>
      <c r="B233" s="18">
        <v>9.6901399999999995</v>
      </c>
      <c r="H233">
        <v>0.100645</v>
      </c>
    </row>
    <row r="234" spans="1:9" x14ac:dyDescent="0.3">
      <c r="A234" s="18">
        <v>0.100955</v>
      </c>
      <c r="B234" s="18">
        <v>9.7066999999999997</v>
      </c>
      <c r="H234" s="18">
        <v>0.100955</v>
      </c>
      <c r="I234" s="18"/>
    </row>
    <row r="235" spans="1:9" x14ac:dyDescent="0.3">
      <c r="A235" s="18">
        <v>0.101686</v>
      </c>
      <c r="B235">
        <v>9.7222500000000007</v>
      </c>
      <c r="H235" s="18">
        <v>0.101686</v>
      </c>
      <c r="I235" s="18"/>
    </row>
    <row r="236" spans="1:9" x14ac:dyDescent="0.3">
      <c r="A236" s="18">
        <v>0.10169</v>
      </c>
      <c r="B236" s="19">
        <v>9.7878799999999995</v>
      </c>
      <c r="H236" s="18">
        <v>0.10169</v>
      </c>
      <c r="I236" s="18"/>
    </row>
    <row r="237" spans="1:9" x14ac:dyDescent="0.3">
      <c r="A237">
        <v>0.10178</v>
      </c>
      <c r="B237">
        <v>9.7967600000000008</v>
      </c>
      <c r="H237">
        <v>0.10178</v>
      </c>
    </row>
    <row r="238" spans="1:9" x14ac:dyDescent="0.3">
      <c r="A238" s="18">
        <v>0.102399</v>
      </c>
      <c r="B238">
        <v>9.8171599999999994</v>
      </c>
      <c r="H238" s="18">
        <v>0.102399</v>
      </c>
      <c r="I238" s="18"/>
    </row>
    <row r="239" spans="1:9" x14ac:dyDescent="0.3">
      <c r="A239">
        <v>0.10455299999999999</v>
      </c>
      <c r="B239" s="18">
        <v>9.87669</v>
      </c>
      <c r="H239">
        <v>0.10455299999999999</v>
      </c>
    </row>
    <row r="240" spans="1:9" x14ac:dyDescent="0.3">
      <c r="A240" s="18">
        <v>0.10519299999999999</v>
      </c>
      <c r="B240" s="18">
        <v>9.9345499999999998</v>
      </c>
      <c r="H240" s="18">
        <v>0.10519299999999999</v>
      </c>
      <c r="I240" s="18"/>
    </row>
    <row r="241" spans="1:9" x14ac:dyDescent="0.3">
      <c r="A241" s="15">
        <v>0.10546</v>
      </c>
      <c r="B241" s="18">
        <v>9.9377600000000008</v>
      </c>
      <c r="H241" s="15">
        <v>0.10546</v>
      </c>
      <c r="I241" s="18"/>
    </row>
    <row r="242" spans="1:9" x14ac:dyDescent="0.3">
      <c r="A242" s="14">
        <v>0.105657</v>
      </c>
      <c r="B242" s="18">
        <v>9.9491399999999999</v>
      </c>
      <c r="H242" s="14">
        <v>0.105657</v>
      </c>
      <c r="I242" s="18"/>
    </row>
    <row r="243" spans="1:9" x14ac:dyDescent="0.3">
      <c r="A243">
        <v>0.10569199999999999</v>
      </c>
      <c r="H243">
        <v>0.10569199999999999</v>
      </c>
    </row>
    <row r="244" spans="1:9" x14ac:dyDescent="0.3">
      <c r="A244" s="18">
        <v>0.105882</v>
      </c>
      <c r="H244" s="18">
        <v>0.105882</v>
      </c>
      <c r="I244" s="18"/>
    </row>
    <row r="245" spans="1:9" x14ac:dyDescent="0.3">
      <c r="A245" s="18">
        <v>0.106378</v>
      </c>
      <c r="H245" s="18">
        <v>0.106378</v>
      </c>
      <c r="I245" s="18"/>
    </row>
    <row r="246" spans="1:9" x14ac:dyDescent="0.3">
      <c r="A246" s="18">
        <v>0.10649400000000001</v>
      </c>
      <c r="H246" s="18">
        <v>0.10649400000000001</v>
      </c>
      <c r="I246" s="18"/>
    </row>
    <row r="247" spans="1:9" x14ac:dyDescent="0.3">
      <c r="A247" s="18">
        <v>0.10677399999999999</v>
      </c>
      <c r="H247" s="18">
        <v>0.10677399999999999</v>
      </c>
      <c r="I247" s="18"/>
    </row>
    <row r="248" spans="1:9" x14ac:dyDescent="0.3">
      <c r="A248" s="18">
        <v>0.10718900000000001</v>
      </c>
      <c r="H248" s="18">
        <v>0.10718900000000001</v>
      </c>
      <c r="I248" s="18"/>
    </row>
    <row r="249" spans="1:9" x14ac:dyDescent="0.3">
      <c r="A249">
        <v>0.108316</v>
      </c>
      <c r="H249">
        <v>0.108316</v>
      </c>
    </row>
    <row r="250" spans="1:9" x14ac:dyDescent="0.3">
      <c r="A250" s="18">
        <v>0.108635</v>
      </c>
      <c r="H250" s="18">
        <v>0.108635</v>
      </c>
      <c r="I250" s="18"/>
    </row>
    <row r="251" spans="1:9" x14ac:dyDescent="0.3">
      <c r="A251" s="15">
        <v>0.108749</v>
      </c>
      <c r="H251" s="15">
        <v>0.108749</v>
      </c>
      <c r="I251" s="18"/>
    </row>
    <row r="252" spans="1:9" x14ac:dyDescent="0.3">
      <c r="A252" s="14">
        <v>0.108833</v>
      </c>
      <c r="H252" s="14">
        <v>0.108833</v>
      </c>
      <c r="I252" s="18"/>
    </row>
    <row r="253" spans="1:9" x14ac:dyDescent="0.3">
      <c r="A253" s="18">
        <v>0.10897</v>
      </c>
      <c r="H253" s="18">
        <v>0.10897</v>
      </c>
      <c r="I253" s="18"/>
    </row>
    <row r="254" spans="1:9" x14ac:dyDescent="0.3">
      <c r="A254" s="18">
        <v>0.10977099999999999</v>
      </c>
      <c r="H254" s="18">
        <v>0.10977099999999999</v>
      </c>
      <c r="I254" s="18"/>
    </row>
    <row r="255" spans="1:9" x14ac:dyDescent="0.3">
      <c r="A255">
        <v>0.10982</v>
      </c>
      <c r="H255">
        <v>0.10982</v>
      </c>
    </row>
    <row r="256" spans="1:9" x14ac:dyDescent="0.3">
      <c r="A256" s="18">
        <v>0.109856</v>
      </c>
      <c r="H256" s="18">
        <v>0.109856</v>
      </c>
      <c r="I256" s="18"/>
    </row>
    <row r="257" spans="1:9" x14ac:dyDescent="0.3">
      <c r="A257" s="18">
        <v>0.110358</v>
      </c>
      <c r="H257" s="18">
        <v>0.110358</v>
      </c>
      <c r="I257" s="18"/>
    </row>
    <row r="258" spans="1:9" x14ac:dyDescent="0.3">
      <c r="A258" s="18">
        <v>0.110488</v>
      </c>
      <c r="H258" s="18">
        <v>0.110488</v>
      </c>
      <c r="I258" s="18"/>
    </row>
    <row r="259" spans="1:9" x14ac:dyDescent="0.3">
      <c r="A259" s="18">
        <v>0.11062</v>
      </c>
      <c r="H259" s="18">
        <v>0.11062</v>
      </c>
      <c r="I259" s="18"/>
    </row>
    <row r="260" spans="1:9" x14ac:dyDescent="0.3">
      <c r="A260" s="18">
        <v>0.110677</v>
      </c>
      <c r="H260" s="18">
        <v>0.110677</v>
      </c>
      <c r="I260" s="18"/>
    </row>
    <row r="261" spans="1:9" x14ac:dyDescent="0.3">
      <c r="A261" s="15">
        <v>0.11093799999999999</v>
      </c>
      <c r="H261" s="15">
        <v>0.11093799999999999</v>
      </c>
      <c r="I261" s="18"/>
    </row>
    <row r="262" spans="1:9" x14ac:dyDescent="0.3">
      <c r="A262" s="14">
        <v>0.111526</v>
      </c>
      <c r="H262" s="14">
        <v>0.111526</v>
      </c>
      <c r="I262" s="18"/>
    </row>
    <row r="263" spans="1:9" x14ac:dyDescent="0.3">
      <c r="A263" s="18">
        <v>0.112357</v>
      </c>
      <c r="H263" s="18">
        <v>0.112357</v>
      </c>
      <c r="I263" s="18"/>
    </row>
    <row r="264" spans="1:9" x14ac:dyDescent="0.3">
      <c r="A264" s="18">
        <v>0.113326</v>
      </c>
      <c r="H264" s="18">
        <v>0.113326</v>
      </c>
      <c r="I264" s="18"/>
    </row>
    <row r="265" spans="1:9" x14ac:dyDescent="0.3">
      <c r="A265" s="18">
        <v>0.11354400000000001</v>
      </c>
      <c r="H265" s="18">
        <v>0.11354400000000001</v>
      </c>
      <c r="I265" s="18"/>
    </row>
    <row r="266" spans="1:9" x14ac:dyDescent="0.3">
      <c r="A266" s="18">
        <v>0.113915</v>
      </c>
      <c r="H266" s="18">
        <v>0.113915</v>
      </c>
      <c r="I266" s="18"/>
    </row>
    <row r="267" spans="1:9" x14ac:dyDescent="0.3">
      <c r="A267" s="18">
        <v>0.11434999999999999</v>
      </c>
      <c r="H267" s="18">
        <v>0.11434999999999999</v>
      </c>
      <c r="I267" s="18"/>
    </row>
    <row r="268" spans="1:9" x14ac:dyDescent="0.3">
      <c r="A268">
        <v>0.114886</v>
      </c>
      <c r="H268">
        <v>0.114886</v>
      </c>
    </row>
    <row r="269" spans="1:9" x14ac:dyDescent="0.3">
      <c r="A269" s="18">
        <v>0.115691</v>
      </c>
      <c r="H269" s="18">
        <v>0.115691</v>
      </c>
      <c r="I269" s="18"/>
    </row>
    <row r="270" spans="1:9" x14ac:dyDescent="0.3">
      <c r="A270" s="19">
        <v>0.116065</v>
      </c>
      <c r="H270" s="19">
        <v>0.116065</v>
      </c>
      <c r="I270" s="19"/>
    </row>
    <row r="271" spans="1:9" x14ac:dyDescent="0.3">
      <c r="A271" s="15">
        <v>0.117438</v>
      </c>
      <c r="H271" s="15">
        <v>0.117438</v>
      </c>
      <c r="I271" s="18"/>
    </row>
    <row r="272" spans="1:9" x14ac:dyDescent="0.3">
      <c r="A272" s="14">
        <v>0.11745700000000001</v>
      </c>
      <c r="H272" s="14">
        <v>0.11745700000000001</v>
      </c>
      <c r="I272" s="18"/>
    </row>
    <row r="273" spans="1:9" x14ac:dyDescent="0.3">
      <c r="A273">
        <v>0.117488</v>
      </c>
      <c r="H273">
        <v>0.117488</v>
      </c>
    </row>
    <row r="274" spans="1:9" x14ac:dyDescent="0.3">
      <c r="A274" s="18">
        <v>0.117728</v>
      </c>
      <c r="H274" s="18">
        <v>0.117728</v>
      </c>
      <c r="I274" s="18"/>
    </row>
    <row r="275" spans="1:9" x14ac:dyDescent="0.3">
      <c r="A275" s="19">
        <v>0.117823</v>
      </c>
      <c r="H275" s="19">
        <v>0.117823</v>
      </c>
      <c r="I275" s="19"/>
    </row>
    <row r="276" spans="1:9" x14ac:dyDescent="0.3">
      <c r="A276" s="18">
        <v>0.118217</v>
      </c>
      <c r="H276" s="18">
        <v>0.118217</v>
      </c>
      <c r="I276" s="18"/>
    </row>
    <row r="277" spans="1:9" x14ac:dyDescent="0.3">
      <c r="A277" s="18">
        <v>0.11917</v>
      </c>
      <c r="H277" s="18">
        <v>0.11917</v>
      </c>
      <c r="I277" s="18"/>
    </row>
    <row r="278" spans="1:9" x14ac:dyDescent="0.3">
      <c r="A278" s="18">
        <v>0.11936099999999999</v>
      </c>
      <c r="H278" s="18">
        <v>0.11936099999999999</v>
      </c>
      <c r="I278" s="18"/>
    </row>
    <row r="279" spans="1:9" x14ac:dyDescent="0.3">
      <c r="A279">
        <v>0.11980399999999999</v>
      </c>
      <c r="H279">
        <v>0.11980399999999999</v>
      </c>
    </row>
    <row r="280" spans="1:9" x14ac:dyDescent="0.3">
      <c r="A280">
        <v>0.120003</v>
      </c>
      <c r="H280">
        <v>0.120003</v>
      </c>
    </row>
    <row r="281" spans="1:9" x14ac:dyDescent="0.3">
      <c r="A281" s="15">
        <v>0.120241</v>
      </c>
      <c r="H281" s="15">
        <v>0.120241</v>
      </c>
      <c r="I281" s="18"/>
    </row>
    <row r="282" spans="1:9" x14ac:dyDescent="0.3">
      <c r="A282" s="14">
        <v>0.120382</v>
      </c>
      <c r="H282" s="14">
        <v>0.120382</v>
      </c>
      <c r="I282" s="18"/>
    </row>
    <row r="283" spans="1:9" x14ac:dyDescent="0.3">
      <c r="A283" s="18">
        <v>0.120533</v>
      </c>
      <c r="H283" s="18">
        <v>0.120533</v>
      </c>
      <c r="I283" s="18"/>
    </row>
    <row r="284" spans="1:9" x14ac:dyDescent="0.3">
      <c r="A284" s="18">
        <v>0.120779</v>
      </c>
      <c r="H284" s="18">
        <v>0.120779</v>
      </c>
      <c r="I284" s="18"/>
    </row>
    <row r="285" spans="1:9" x14ac:dyDescent="0.3">
      <c r="A285" s="18">
        <v>0.12102300000000001</v>
      </c>
      <c r="H285" s="18">
        <v>0.12102300000000001</v>
      </c>
      <c r="I285" s="18"/>
    </row>
    <row r="286" spans="1:9" x14ac:dyDescent="0.3">
      <c r="A286" s="19">
        <v>0.121111</v>
      </c>
      <c r="H286" s="19">
        <v>0.121111</v>
      </c>
      <c r="I286" s="19"/>
    </row>
    <row r="287" spans="1:9" x14ac:dyDescent="0.3">
      <c r="A287" s="19">
        <v>0.121264</v>
      </c>
      <c r="H287" s="19">
        <v>0.121264</v>
      </c>
      <c r="I287" s="19"/>
    </row>
    <row r="288" spans="1:9" x14ac:dyDescent="0.3">
      <c r="A288" s="18">
        <v>0.121924</v>
      </c>
      <c r="H288" s="18">
        <v>0.121924</v>
      </c>
      <c r="I288" s="18"/>
    </row>
    <row r="289" spans="1:9" x14ac:dyDescent="0.3">
      <c r="A289">
        <v>0.122234</v>
      </c>
      <c r="H289">
        <v>0.122234</v>
      </c>
    </row>
    <row r="290" spans="1:9" x14ac:dyDescent="0.3">
      <c r="A290" s="18">
        <v>0.12238499999999999</v>
      </c>
      <c r="H290" s="18">
        <v>0.12238499999999999</v>
      </c>
      <c r="I290" s="18"/>
    </row>
    <row r="291" spans="1:9" x14ac:dyDescent="0.3">
      <c r="A291" s="15">
        <v>0.122445</v>
      </c>
      <c r="H291" s="15">
        <v>0.122445</v>
      </c>
      <c r="I291" s="18"/>
    </row>
    <row r="292" spans="1:9" x14ac:dyDescent="0.3">
      <c r="A292" s="14">
        <v>0.122498</v>
      </c>
      <c r="H292" s="14">
        <v>0.122498</v>
      </c>
      <c r="I292" s="18"/>
    </row>
    <row r="293" spans="1:9" x14ac:dyDescent="0.3">
      <c r="A293" s="18">
        <v>0.122636</v>
      </c>
      <c r="H293" s="18">
        <v>0.122636</v>
      </c>
      <c r="I293" s="18"/>
    </row>
    <row r="294" spans="1:9" x14ac:dyDescent="0.3">
      <c r="A294" s="19">
        <v>0.125664</v>
      </c>
      <c r="H294" s="19">
        <v>0.125664</v>
      </c>
      <c r="I294" s="19"/>
    </row>
    <row r="295" spans="1:9" x14ac:dyDescent="0.3">
      <c r="A295" s="18">
        <v>0.12592999999999999</v>
      </c>
      <c r="H295" s="18">
        <v>0.12592999999999999</v>
      </c>
      <c r="I295" s="18"/>
    </row>
    <row r="296" spans="1:9" x14ac:dyDescent="0.3">
      <c r="A296" s="18">
        <v>0.12629599999999999</v>
      </c>
      <c r="H296" s="18">
        <v>0.12629599999999999</v>
      </c>
      <c r="I296" s="18"/>
    </row>
    <row r="297" spans="1:9" x14ac:dyDescent="0.3">
      <c r="A297">
        <v>0.12692100000000001</v>
      </c>
      <c r="H297">
        <v>0.12692100000000001</v>
      </c>
    </row>
    <row r="298" spans="1:9" x14ac:dyDescent="0.3">
      <c r="A298" s="18">
        <v>0.12817400000000001</v>
      </c>
      <c r="H298" s="18">
        <v>0.12817400000000001</v>
      </c>
      <c r="I298" s="18"/>
    </row>
    <row r="299" spans="1:9" x14ac:dyDescent="0.3">
      <c r="A299" s="18">
        <v>0.12828800000000001</v>
      </c>
      <c r="H299" s="18">
        <v>0.12828800000000001</v>
      </c>
      <c r="I299" s="18"/>
    </row>
    <row r="300" spans="1:9" x14ac:dyDescent="0.3">
      <c r="A300" s="18">
        <v>0.12887100000000001</v>
      </c>
      <c r="H300" s="18">
        <v>0.12887100000000001</v>
      </c>
      <c r="I300" s="18"/>
    </row>
    <row r="301" spans="1:9" x14ac:dyDescent="0.3">
      <c r="A301" s="15">
        <v>0.128944</v>
      </c>
      <c r="H301" s="15">
        <v>0.128944</v>
      </c>
      <c r="I301" s="18"/>
    </row>
    <row r="302" spans="1:9" x14ac:dyDescent="0.3">
      <c r="A302" s="14">
        <v>0.12964300000000001</v>
      </c>
      <c r="H302" s="14">
        <v>0.12964300000000001</v>
      </c>
      <c r="I302" s="18"/>
    </row>
    <row r="303" spans="1:9" x14ac:dyDescent="0.3">
      <c r="A303" s="18">
        <v>0.12969600000000001</v>
      </c>
      <c r="H303" s="18">
        <v>0.12969600000000001</v>
      </c>
      <c r="I303" s="18"/>
    </row>
    <row r="304" spans="1:9" x14ac:dyDescent="0.3">
      <c r="A304" s="18">
        <v>0.130213</v>
      </c>
      <c r="H304" s="18">
        <v>0.130213</v>
      </c>
      <c r="I304" s="18"/>
    </row>
    <row r="305" spans="1:9" x14ac:dyDescent="0.3">
      <c r="A305">
        <v>0.130324</v>
      </c>
      <c r="H305">
        <v>0.130324</v>
      </c>
    </row>
    <row r="306" spans="1:9" x14ac:dyDescent="0.3">
      <c r="A306" s="18">
        <v>0.13097600000000001</v>
      </c>
      <c r="H306" s="18">
        <v>0.13097600000000001</v>
      </c>
      <c r="I306" s="18"/>
    </row>
    <row r="307" spans="1:9" x14ac:dyDescent="0.3">
      <c r="A307">
        <v>0.13115299999999999</v>
      </c>
      <c r="H307">
        <v>0.13115299999999999</v>
      </c>
    </row>
    <row r="308" spans="1:9" x14ac:dyDescent="0.3">
      <c r="A308" s="18">
        <v>0.13294500000000001</v>
      </c>
      <c r="H308" s="18">
        <v>0.13294500000000001</v>
      </c>
      <c r="I308" s="18"/>
    </row>
    <row r="309" spans="1:9" x14ac:dyDescent="0.3">
      <c r="A309" s="18">
        <v>0.133046</v>
      </c>
      <c r="H309" s="18">
        <v>0.133046</v>
      </c>
      <c r="I309" s="18"/>
    </row>
    <row r="310" spans="1:9" x14ac:dyDescent="0.3">
      <c r="A310" s="18">
        <v>0.13338800000000001</v>
      </c>
      <c r="H310" s="18">
        <v>0.13338800000000001</v>
      </c>
      <c r="I310" s="18"/>
    </row>
    <row r="311" spans="1:9" x14ac:dyDescent="0.3">
      <c r="A311" s="15">
        <v>0.13411999999999999</v>
      </c>
      <c r="H311" s="15">
        <v>0.13411999999999999</v>
      </c>
      <c r="I311" s="18"/>
    </row>
    <row r="312" spans="1:9" x14ac:dyDescent="0.3">
      <c r="A312" s="14">
        <v>0.13425599999999999</v>
      </c>
      <c r="H312" s="14">
        <v>0.13425599999999999</v>
      </c>
      <c r="I312" s="18"/>
    </row>
    <row r="313" spans="1:9" x14ac:dyDescent="0.3">
      <c r="A313" s="18">
        <v>0.13497700000000001</v>
      </c>
      <c r="H313" s="18">
        <v>0.13497700000000001</v>
      </c>
      <c r="I313" s="18"/>
    </row>
    <row r="314" spans="1:9" x14ac:dyDescent="0.3">
      <c r="A314">
        <v>0.13555600000000001</v>
      </c>
      <c r="H314">
        <v>0.13555600000000001</v>
      </c>
    </row>
    <row r="315" spans="1:9" x14ac:dyDescent="0.3">
      <c r="A315" s="18">
        <v>0.13653599999999999</v>
      </c>
      <c r="H315" s="18">
        <v>0.13653599999999999</v>
      </c>
      <c r="I315" s="18"/>
    </row>
    <row r="316" spans="1:9" x14ac:dyDescent="0.3">
      <c r="A316" s="18">
        <v>0.136735</v>
      </c>
      <c r="H316" s="18">
        <v>0.136735</v>
      </c>
      <c r="I316" s="18"/>
    </row>
    <row r="317" spans="1:9" x14ac:dyDescent="0.3">
      <c r="A317" s="18">
        <v>0.13687199999999999</v>
      </c>
      <c r="H317" s="18">
        <v>0.13687199999999999</v>
      </c>
      <c r="I317" s="18"/>
    </row>
    <row r="318" spans="1:9" x14ac:dyDescent="0.3">
      <c r="A318" s="18">
        <v>0.13694999999999999</v>
      </c>
      <c r="H318" s="18">
        <v>0.13694999999999999</v>
      </c>
      <c r="I318" s="18"/>
    </row>
    <row r="319" spans="1:9" x14ac:dyDescent="0.3">
      <c r="A319" s="18">
        <v>0.13745199999999999</v>
      </c>
      <c r="H319" s="18">
        <v>0.13745199999999999</v>
      </c>
      <c r="I319" s="18"/>
    </row>
    <row r="320" spans="1:9" x14ac:dyDescent="0.3">
      <c r="A320">
        <v>0.138235</v>
      </c>
      <c r="H320">
        <v>0.138235</v>
      </c>
    </row>
    <row r="321" spans="1:9" x14ac:dyDescent="0.3">
      <c r="A321" s="15">
        <v>0.13845299999999999</v>
      </c>
      <c r="H321" s="15">
        <v>0.13845299999999999</v>
      </c>
      <c r="I321" s="18"/>
    </row>
    <row r="322" spans="1:9" x14ac:dyDescent="0.3">
      <c r="A322" s="14">
        <v>0.13850999999999999</v>
      </c>
      <c r="H322" s="14">
        <v>0.13850999999999999</v>
      </c>
      <c r="I322" s="18"/>
    </row>
    <row r="323" spans="1:9" x14ac:dyDescent="0.3">
      <c r="A323">
        <v>0.13875399999999999</v>
      </c>
      <c r="H323">
        <v>0.13875399999999999</v>
      </c>
    </row>
    <row r="324" spans="1:9" x14ac:dyDescent="0.3">
      <c r="A324" s="18">
        <v>0.13945299999999999</v>
      </c>
      <c r="H324" s="18">
        <v>0.13945299999999999</v>
      </c>
      <c r="I324" s="18"/>
    </row>
    <row r="325" spans="1:9" x14ac:dyDescent="0.3">
      <c r="A325">
        <v>0.140874</v>
      </c>
      <c r="H325">
        <v>0.140874</v>
      </c>
    </row>
    <row r="326" spans="1:9" x14ac:dyDescent="0.3">
      <c r="A326" s="18">
        <v>0.14138999999999999</v>
      </c>
      <c r="H326" s="18">
        <v>0.14138999999999999</v>
      </c>
      <c r="I326" s="18"/>
    </row>
    <row r="327" spans="1:9" x14ac:dyDescent="0.3">
      <c r="A327" s="18">
        <v>0.14169899999999999</v>
      </c>
      <c r="H327" s="18">
        <v>0.14169899999999999</v>
      </c>
      <c r="I327" s="18"/>
    </row>
    <row r="328" spans="1:9" x14ac:dyDescent="0.3">
      <c r="A328">
        <v>0.14210999999999999</v>
      </c>
      <c r="H328">
        <v>0.14210999999999999</v>
      </c>
    </row>
    <row r="329" spans="1:9" x14ac:dyDescent="0.3">
      <c r="A329">
        <v>0.142295</v>
      </c>
      <c r="H329">
        <v>0.142295</v>
      </c>
    </row>
    <row r="330" spans="1:9" x14ac:dyDescent="0.3">
      <c r="A330">
        <v>0.14246600000000001</v>
      </c>
      <c r="H330">
        <v>0.14246600000000001</v>
      </c>
    </row>
    <row r="331" spans="1:9" x14ac:dyDescent="0.3">
      <c r="A331" s="15">
        <v>0.14288500000000001</v>
      </c>
      <c r="H331" s="15">
        <v>0.14288500000000001</v>
      </c>
      <c r="I331" s="18"/>
    </row>
    <row r="332" spans="1:9" x14ac:dyDescent="0.3">
      <c r="A332" s="14">
        <v>0.14382800000000001</v>
      </c>
      <c r="H332" s="14">
        <v>0.14382800000000001</v>
      </c>
      <c r="I332" s="18"/>
    </row>
    <row r="333" spans="1:9" x14ac:dyDescent="0.3">
      <c r="A333" s="18">
        <v>0.14385100000000001</v>
      </c>
      <c r="H333" s="18">
        <v>0.14385100000000001</v>
      </c>
      <c r="I333" s="18"/>
    </row>
    <row r="334" spans="1:9" x14ac:dyDescent="0.3">
      <c r="A334">
        <v>0.144034</v>
      </c>
      <c r="H334">
        <v>0.144034</v>
      </c>
    </row>
    <row r="335" spans="1:9" x14ac:dyDescent="0.3">
      <c r="A335" s="18">
        <v>0.144092</v>
      </c>
      <c r="H335" s="18">
        <v>0.144092</v>
      </c>
      <c r="I335" s="18"/>
    </row>
    <row r="336" spans="1:9" x14ac:dyDescent="0.3">
      <c r="A336" s="19">
        <v>0.144399</v>
      </c>
      <c r="H336" s="19">
        <v>0.144399</v>
      </c>
      <c r="I336" s="19"/>
    </row>
    <row r="337" spans="1:9" x14ac:dyDescent="0.3">
      <c r="A337" s="19">
        <v>0.14527999999999999</v>
      </c>
      <c r="H337" s="19">
        <v>0.14527999999999999</v>
      </c>
      <c r="I337" s="19"/>
    </row>
    <row r="338" spans="1:9" x14ac:dyDescent="0.3">
      <c r="A338">
        <v>0.14546600000000001</v>
      </c>
      <c r="H338">
        <v>0.14546600000000001</v>
      </c>
    </row>
    <row r="339" spans="1:9" x14ac:dyDescent="0.3">
      <c r="A339" s="18">
        <v>0.14599799999999999</v>
      </c>
      <c r="H339" s="18">
        <v>0.14599799999999999</v>
      </c>
      <c r="I339" s="18"/>
    </row>
    <row r="340" spans="1:9" x14ac:dyDescent="0.3">
      <c r="A340" s="18">
        <v>0.14607899999999999</v>
      </c>
      <c r="H340" s="18">
        <v>0.14607899999999999</v>
      </c>
      <c r="I340" s="18"/>
    </row>
    <row r="341" spans="1:9" x14ac:dyDescent="0.3">
      <c r="A341" s="15">
        <v>0.14613200000000001</v>
      </c>
      <c r="H341" s="15">
        <v>0.14613200000000001</v>
      </c>
      <c r="I341" s="18"/>
    </row>
    <row r="342" spans="1:9" x14ac:dyDescent="0.3">
      <c r="A342" s="14">
        <v>0.146453</v>
      </c>
      <c r="H342" s="14">
        <v>0.146453</v>
      </c>
      <c r="I342" s="18"/>
    </row>
    <row r="343" spans="1:9" x14ac:dyDescent="0.3">
      <c r="A343" s="18">
        <v>0.148341</v>
      </c>
      <c r="H343" s="18">
        <v>0.148341</v>
      </c>
      <c r="I343" s="18"/>
    </row>
    <row r="344" spans="1:9" x14ac:dyDescent="0.3">
      <c r="A344">
        <v>0.148447</v>
      </c>
      <c r="H344">
        <v>0.148447</v>
      </c>
    </row>
    <row r="345" spans="1:9" x14ac:dyDescent="0.3">
      <c r="A345" s="19">
        <v>0.14904899999999999</v>
      </c>
      <c r="H345" s="19">
        <v>0.14904899999999999</v>
      </c>
      <c r="I345" s="19"/>
    </row>
    <row r="346" spans="1:9" x14ac:dyDescent="0.3">
      <c r="A346" s="19">
        <v>0.149089</v>
      </c>
      <c r="H346" s="19">
        <v>0.149089</v>
      </c>
      <c r="I346" s="19"/>
    </row>
    <row r="347" spans="1:9" x14ac:dyDescent="0.3">
      <c r="A347" s="18">
        <v>0.14929600000000001</v>
      </c>
      <c r="H347" s="18">
        <v>0.14929600000000001</v>
      </c>
      <c r="I347" s="18"/>
    </row>
    <row r="348" spans="1:9" x14ac:dyDescent="0.3">
      <c r="A348" s="18">
        <v>0.14984500000000001</v>
      </c>
      <c r="H348" s="18">
        <v>0.14984500000000001</v>
      </c>
      <c r="I348" s="18"/>
    </row>
    <row r="349" spans="1:9" x14ac:dyDescent="0.3">
      <c r="A349">
        <v>0.15063499999999999</v>
      </c>
      <c r="H349">
        <v>0.15063499999999999</v>
      </c>
    </row>
    <row r="350" spans="1:9" x14ac:dyDescent="0.3">
      <c r="A350">
        <v>0.15105399999999999</v>
      </c>
      <c r="H350">
        <v>0.15105399999999999</v>
      </c>
    </row>
    <row r="351" spans="1:9" x14ac:dyDescent="0.3">
      <c r="A351" s="15">
        <v>0.15182599999999999</v>
      </c>
      <c r="H351" s="15">
        <v>0.15182599999999999</v>
      </c>
      <c r="I351" s="18"/>
    </row>
    <row r="352" spans="1:9" x14ac:dyDescent="0.3">
      <c r="A352" s="14">
        <v>0.15234400000000001</v>
      </c>
      <c r="H352" s="14">
        <v>0.15234400000000001</v>
      </c>
      <c r="I352" s="18"/>
    </row>
    <row r="353" spans="1:9" x14ac:dyDescent="0.3">
      <c r="A353">
        <v>0.152452</v>
      </c>
      <c r="H353">
        <v>0.152452</v>
      </c>
    </row>
    <row r="354" spans="1:9" x14ac:dyDescent="0.3">
      <c r="A354" s="18">
        <v>0.15271599999999999</v>
      </c>
      <c r="H354" s="18">
        <v>0.15271599999999999</v>
      </c>
      <c r="I354" s="18"/>
    </row>
    <row r="355" spans="1:9" x14ac:dyDescent="0.3">
      <c r="A355">
        <v>0.15279300000000001</v>
      </c>
      <c r="H355">
        <v>0.15279300000000001</v>
      </c>
    </row>
    <row r="356" spans="1:9" x14ac:dyDescent="0.3">
      <c r="A356">
        <v>0.15396099999999999</v>
      </c>
      <c r="H356">
        <v>0.15396099999999999</v>
      </c>
    </row>
    <row r="357" spans="1:9" x14ac:dyDescent="0.3">
      <c r="A357" s="18">
        <v>0.15406800000000001</v>
      </c>
      <c r="H357" s="18">
        <v>0.15406800000000001</v>
      </c>
      <c r="I357" s="18"/>
    </row>
    <row r="358" spans="1:9" x14ac:dyDescent="0.3">
      <c r="A358" s="18">
        <v>0.15449099999999999</v>
      </c>
      <c r="H358" s="18">
        <v>0.15449099999999999</v>
      </c>
      <c r="I358" s="18"/>
    </row>
    <row r="359" spans="1:9" x14ac:dyDescent="0.3">
      <c r="A359" s="18">
        <v>0.15529899999999999</v>
      </c>
      <c r="H359" s="18">
        <v>0.15529899999999999</v>
      </c>
      <c r="I359" s="18"/>
    </row>
    <row r="360" spans="1:9" x14ac:dyDescent="0.3">
      <c r="A360" s="18">
        <v>0.15590699999999999</v>
      </c>
      <c r="H360" s="18">
        <v>0.15590699999999999</v>
      </c>
      <c r="I360" s="18"/>
    </row>
    <row r="361" spans="1:9" x14ac:dyDescent="0.3">
      <c r="A361" s="15">
        <v>0.15606</v>
      </c>
      <c r="H361" s="15">
        <v>0.15606</v>
      </c>
      <c r="I361" s="18"/>
    </row>
    <row r="362" spans="1:9" x14ac:dyDescent="0.3">
      <c r="A362" s="14">
        <v>0.156081</v>
      </c>
      <c r="H362" s="14">
        <v>0.156081</v>
      </c>
      <c r="I362" s="18"/>
    </row>
    <row r="363" spans="1:9" x14ac:dyDescent="0.3">
      <c r="A363">
        <v>0.15679599999999999</v>
      </c>
      <c r="H363">
        <v>0.15679599999999999</v>
      </c>
    </row>
    <row r="364" spans="1:9" x14ac:dyDescent="0.3">
      <c r="A364" s="19">
        <v>0.15723899999999999</v>
      </c>
      <c r="H364" s="19">
        <v>0.15723899999999999</v>
      </c>
      <c r="I364" s="19"/>
    </row>
    <row r="365" spans="1:9" x14ac:dyDescent="0.3">
      <c r="A365" s="18">
        <v>0.15750700000000001</v>
      </c>
      <c r="H365" s="18">
        <v>0.15750700000000001</v>
      </c>
      <c r="I365" s="18"/>
    </row>
    <row r="366" spans="1:9" x14ac:dyDescent="0.3">
      <c r="A366">
        <v>0.15767100000000001</v>
      </c>
      <c r="H366">
        <v>0.15767100000000001</v>
      </c>
    </row>
    <row r="367" spans="1:9" x14ac:dyDescent="0.3">
      <c r="A367" s="18">
        <v>0.15853100000000001</v>
      </c>
      <c r="H367" s="18">
        <v>0.15853100000000001</v>
      </c>
      <c r="I367" s="18"/>
    </row>
    <row r="368" spans="1:9" x14ac:dyDescent="0.3">
      <c r="A368">
        <v>0.158556</v>
      </c>
      <c r="H368">
        <v>0.158556</v>
      </c>
    </row>
    <row r="369" spans="1:9" x14ac:dyDescent="0.3">
      <c r="A369" s="18">
        <v>0.15876899999999999</v>
      </c>
      <c r="H369" s="18">
        <v>0.15876899999999999</v>
      </c>
      <c r="I369" s="18"/>
    </row>
    <row r="370" spans="1:9" x14ac:dyDescent="0.3">
      <c r="A370" s="18">
        <v>0.158943</v>
      </c>
      <c r="H370" s="18">
        <v>0.158943</v>
      </c>
      <c r="I370" s="18"/>
    </row>
    <row r="371" spans="1:9" x14ac:dyDescent="0.3">
      <c r="A371" s="15">
        <v>0.158994</v>
      </c>
      <c r="H371" s="15">
        <v>0.158994</v>
      </c>
      <c r="I371" s="18"/>
    </row>
    <row r="372" spans="1:9" x14ac:dyDescent="0.3">
      <c r="A372" s="14">
        <v>0.15981799999999999</v>
      </c>
      <c r="H372" s="14">
        <v>0.15981799999999999</v>
      </c>
      <c r="I372" s="18"/>
    </row>
    <row r="373" spans="1:9" x14ac:dyDescent="0.3">
      <c r="A373" s="18">
        <v>0.160164</v>
      </c>
      <c r="H373" s="18">
        <v>0.160164</v>
      </c>
      <c r="I373" s="18"/>
    </row>
    <row r="374" spans="1:9" x14ac:dyDescent="0.3">
      <c r="A374">
        <v>0.160909</v>
      </c>
      <c r="H374">
        <v>0.160909</v>
      </c>
    </row>
    <row r="375" spans="1:9" x14ac:dyDescent="0.3">
      <c r="A375" s="18">
        <v>0.16277</v>
      </c>
      <c r="H375" s="18">
        <v>0.16277</v>
      </c>
      <c r="I375" s="18"/>
    </row>
    <row r="376" spans="1:9" x14ac:dyDescent="0.3">
      <c r="A376">
        <v>0.162878</v>
      </c>
      <c r="H376">
        <v>0.162878</v>
      </c>
    </row>
    <row r="377" spans="1:9" x14ac:dyDescent="0.3">
      <c r="A377" s="18">
        <v>0.16295100000000001</v>
      </c>
      <c r="H377" s="18">
        <v>0.16295100000000001</v>
      </c>
      <c r="I377" s="18"/>
    </row>
    <row r="378" spans="1:9" x14ac:dyDescent="0.3">
      <c r="A378" s="18">
        <v>0.16338</v>
      </c>
      <c r="H378" s="18">
        <v>0.16338</v>
      </c>
      <c r="I378" s="18"/>
    </row>
    <row r="379" spans="1:9" x14ac:dyDescent="0.3">
      <c r="A379" s="19">
        <v>0.164793</v>
      </c>
      <c r="H379" s="19">
        <v>0.164793</v>
      </c>
      <c r="I379" s="19"/>
    </row>
    <row r="380" spans="1:9" x14ac:dyDescent="0.3">
      <c r="A380">
        <v>0.165247</v>
      </c>
      <c r="H380">
        <v>0.165247</v>
      </c>
    </row>
    <row r="381" spans="1:9" x14ac:dyDescent="0.3">
      <c r="A381" s="15">
        <v>0.16534399999999999</v>
      </c>
      <c r="H381" s="15">
        <v>0.16534399999999999</v>
      </c>
      <c r="I381" s="18"/>
    </row>
    <row r="382" spans="1:9" x14ac:dyDescent="0.3">
      <c r="A382" s="14">
        <v>0.16626099999999999</v>
      </c>
      <c r="H382" s="14">
        <v>0.16626099999999999</v>
      </c>
      <c r="I382" s="18"/>
    </row>
    <row r="383" spans="1:9" x14ac:dyDescent="0.3">
      <c r="A383" s="18">
        <v>0.166409</v>
      </c>
      <c r="H383" s="18">
        <v>0.166409</v>
      </c>
      <c r="I383" s="18"/>
    </row>
    <row r="384" spans="1:9" x14ac:dyDescent="0.3">
      <c r="A384" s="18">
        <v>0.166994</v>
      </c>
      <c r="H384" s="18">
        <v>0.166994</v>
      </c>
      <c r="I384" s="18"/>
    </row>
    <row r="385" spans="1:9" x14ac:dyDescent="0.3">
      <c r="A385" s="19">
        <v>0.16827700000000001</v>
      </c>
      <c r="H385" s="19">
        <v>0.16827700000000001</v>
      </c>
      <c r="I385" s="19"/>
    </row>
    <row r="386" spans="1:9" x14ac:dyDescent="0.3">
      <c r="A386">
        <v>0.16997499999999999</v>
      </c>
      <c r="H386">
        <v>0.16997499999999999</v>
      </c>
    </row>
    <row r="387" spans="1:9" x14ac:dyDescent="0.3">
      <c r="A387" s="18">
        <v>0.17030400000000001</v>
      </c>
      <c r="H387" s="18">
        <v>0.17030400000000001</v>
      </c>
      <c r="I387" s="18"/>
    </row>
    <row r="388" spans="1:9" x14ac:dyDescent="0.3">
      <c r="A388">
        <v>0.170512</v>
      </c>
      <c r="H388">
        <v>0.170512</v>
      </c>
    </row>
    <row r="389" spans="1:9" x14ac:dyDescent="0.3">
      <c r="A389" s="19">
        <v>0.17160400000000001</v>
      </c>
      <c r="H389" s="19">
        <v>0.17160400000000001</v>
      </c>
      <c r="I389" s="19"/>
    </row>
    <row r="390" spans="1:9" x14ac:dyDescent="0.3">
      <c r="A390" s="19">
        <v>0.17163100000000001</v>
      </c>
      <c r="H390" s="19">
        <v>0.17163100000000001</v>
      </c>
      <c r="I390" s="19"/>
    </row>
    <row r="391" spans="1:9" x14ac:dyDescent="0.3">
      <c r="A391" s="15">
        <v>0.171734</v>
      </c>
      <c r="H391" s="15">
        <v>0.171734</v>
      </c>
      <c r="I391" s="18"/>
    </row>
    <row r="392" spans="1:9" x14ac:dyDescent="0.3">
      <c r="A392" s="14">
        <v>0.17202400000000001</v>
      </c>
      <c r="H392" s="14">
        <v>0.17202400000000001</v>
      </c>
      <c r="I392" s="18"/>
    </row>
    <row r="393" spans="1:9" x14ac:dyDescent="0.3">
      <c r="A393" s="18">
        <v>0.172097</v>
      </c>
      <c r="H393" s="18">
        <v>0.172097</v>
      </c>
      <c r="I393" s="18"/>
    </row>
    <row r="394" spans="1:9" x14ac:dyDescent="0.3">
      <c r="A394" s="19">
        <v>0.17219599999999999</v>
      </c>
      <c r="H394" s="19">
        <v>0.17219599999999999</v>
      </c>
      <c r="I394" s="19"/>
    </row>
    <row r="395" spans="1:9" x14ac:dyDescent="0.3">
      <c r="A395" s="18">
        <v>0.17225499999999999</v>
      </c>
      <c r="H395" s="18">
        <v>0.17225499999999999</v>
      </c>
      <c r="I395" s="18"/>
    </row>
    <row r="396" spans="1:9" x14ac:dyDescent="0.3">
      <c r="A396" s="18">
        <v>0.172709</v>
      </c>
      <c r="H396" s="18">
        <v>0.172709</v>
      </c>
      <c r="I396" s="18"/>
    </row>
    <row r="397" spans="1:9" x14ac:dyDescent="0.3">
      <c r="A397">
        <v>0.17271400000000001</v>
      </c>
      <c r="H397">
        <v>0.17271400000000001</v>
      </c>
    </row>
    <row r="398" spans="1:9" x14ac:dyDescent="0.3">
      <c r="A398" s="19">
        <v>0.17283899999999999</v>
      </c>
      <c r="H398" s="19">
        <v>0.17283899999999999</v>
      </c>
      <c r="I398" s="19"/>
    </row>
    <row r="399" spans="1:9" x14ac:dyDescent="0.3">
      <c r="A399" s="18">
        <v>0.17335400000000001</v>
      </c>
      <c r="H399" s="18">
        <v>0.17335400000000001</v>
      </c>
      <c r="I399" s="18"/>
    </row>
    <row r="400" spans="1:9" x14ac:dyDescent="0.3">
      <c r="A400" s="18">
        <v>0.174677</v>
      </c>
      <c r="H400" s="18">
        <v>0.174677</v>
      </c>
      <c r="I400" s="18"/>
    </row>
    <row r="401" spans="1:9" x14ac:dyDescent="0.3">
      <c r="A401" s="15">
        <v>0.17522399999999999</v>
      </c>
      <c r="H401" s="15">
        <v>0.17522399999999999</v>
      </c>
      <c r="I401" s="18"/>
    </row>
    <row r="402" spans="1:9" x14ac:dyDescent="0.3">
      <c r="A402" s="20">
        <v>0.17527000000000001</v>
      </c>
      <c r="H402" s="20">
        <v>0.17527000000000001</v>
      </c>
      <c r="I402" s="23"/>
    </row>
    <row r="403" spans="1:9" x14ac:dyDescent="0.3">
      <c r="A403">
        <v>0.17577000000000001</v>
      </c>
      <c r="H403">
        <v>0.17577000000000001</v>
      </c>
    </row>
    <row r="404" spans="1:9" x14ac:dyDescent="0.3">
      <c r="A404">
        <v>0.176704</v>
      </c>
      <c r="H404">
        <v>0.176704</v>
      </c>
    </row>
    <row r="405" spans="1:9" x14ac:dyDescent="0.3">
      <c r="A405" s="19">
        <v>0.17797299999999999</v>
      </c>
      <c r="H405" s="19">
        <v>0.17797299999999999</v>
      </c>
      <c r="I405" s="19"/>
    </row>
    <row r="406" spans="1:9" x14ac:dyDescent="0.3">
      <c r="A406" s="18">
        <v>0.17854500000000001</v>
      </c>
      <c r="H406" s="18">
        <v>0.17854500000000001</v>
      </c>
      <c r="I406" s="18"/>
    </row>
    <row r="407" spans="1:9" x14ac:dyDescent="0.3">
      <c r="A407" s="18">
        <v>0.17894399999999999</v>
      </c>
      <c r="H407" s="18">
        <v>0.17894399999999999</v>
      </c>
      <c r="I407" s="18"/>
    </row>
    <row r="408" spans="1:9" x14ac:dyDescent="0.3">
      <c r="A408" s="19">
        <v>0.17898900000000001</v>
      </c>
      <c r="H408" s="19">
        <v>0.17898900000000001</v>
      </c>
      <c r="I408" s="19"/>
    </row>
    <row r="409" spans="1:9" x14ac:dyDescent="0.3">
      <c r="A409">
        <v>0.17921799999999999</v>
      </c>
      <c r="H409">
        <v>0.17921799999999999</v>
      </c>
    </row>
    <row r="410" spans="1:9" x14ac:dyDescent="0.3">
      <c r="A410">
        <v>0.18013299999999999</v>
      </c>
      <c r="H410">
        <v>0.18013299999999999</v>
      </c>
    </row>
    <row r="411" spans="1:9" x14ac:dyDescent="0.3">
      <c r="A411" s="15">
        <v>0.18102399999999999</v>
      </c>
      <c r="H411" s="15">
        <v>0.18102399999999999</v>
      </c>
      <c r="I411" s="18"/>
    </row>
    <row r="412" spans="1:9" x14ac:dyDescent="0.3">
      <c r="A412" s="14">
        <v>0.181229</v>
      </c>
      <c r="H412" s="14">
        <v>0.181229</v>
      </c>
      <c r="I412" s="18"/>
    </row>
    <row r="413" spans="1:9" x14ac:dyDescent="0.3">
      <c r="A413" s="18">
        <v>0.18168899999999999</v>
      </c>
      <c r="H413" s="18">
        <v>0.18168899999999999</v>
      </c>
      <c r="I413" s="18"/>
    </row>
    <row r="414" spans="1:9" x14ac:dyDescent="0.3">
      <c r="A414">
        <v>0.18260199999999999</v>
      </c>
      <c r="H414">
        <v>0.18260199999999999</v>
      </c>
    </row>
    <row r="415" spans="1:9" x14ac:dyDescent="0.3">
      <c r="A415" s="18">
        <v>0.183811</v>
      </c>
      <c r="H415" s="18">
        <v>0.183811</v>
      </c>
      <c r="I415" s="18"/>
    </row>
    <row r="416" spans="1:9" x14ac:dyDescent="0.3">
      <c r="A416" s="19">
        <v>0.185779</v>
      </c>
      <c r="H416" s="19">
        <v>0.185779</v>
      </c>
      <c r="I416" s="19"/>
    </row>
    <row r="417" spans="1:9" x14ac:dyDescent="0.3">
      <c r="A417">
        <v>0.186837</v>
      </c>
      <c r="H417">
        <v>0.186837</v>
      </c>
    </row>
    <row r="418" spans="1:9" x14ac:dyDescent="0.3">
      <c r="A418">
        <v>0.18685199999999999</v>
      </c>
      <c r="H418">
        <v>0.18685199999999999</v>
      </c>
    </row>
    <row r="419" spans="1:9" x14ac:dyDescent="0.3">
      <c r="A419" s="18">
        <v>0.18695200000000001</v>
      </c>
      <c r="H419" s="18">
        <v>0.18695200000000001</v>
      </c>
      <c r="I419" s="18"/>
    </row>
    <row r="420" spans="1:9" x14ac:dyDescent="0.3">
      <c r="A420">
        <v>0.187668</v>
      </c>
      <c r="H420">
        <v>0.187668</v>
      </c>
    </row>
    <row r="421" spans="1:9" x14ac:dyDescent="0.3">
      <c r="A421" s="15">
        <v>0.18768599999999999</v>
      </c>
      <c r="H421" s="15">
        <v>0.18768599999999999</v>
      </c>
      <c r="I421" s="18"/>
    </row>
    <row r="422" spans="1:9" x14ac:dyDescent="0.3">
      <c r="A422" s="14">
        <v>0.18787599999999999</v>
      </c>
      <c r="H422" s="14">
        <v>0.18787599999999999</v>
      </c>
      <c r="I422" s="18"/>
    </row>
    <row r="423" spans="1:9" x14ac:dyDescent="0.3">
      <c r="A423" s="18">
        <v>0.18853</v>
      </c>
      <c r="H423" s="18">
        <v>0.18853</v>
      </c>
      <c r="I423" s="18"/>
    </row>
    <row r="424" spans="1:9" x14ac:dyDescent="0.3">
      <c r="A424">
        <v>0.18901699999999999</v>
      </c>
      <c r="H424">
        <v>0.18901699999999999</v>
      </c>
    </row>
    <row r="425" spans="1:9" x14ac:dyDescent="0.3">
      <c r="A425">
        <v>0.189025</v>
      </c>
      <c r="H425">
        <v>0.189025</v>
      </c>
    </row>
    <row r="426" spans="1:9" x14ac:dyDescent="0.3">
      <c r="A426" s="19">
        <v>0.18981500000000001</v>
      </c>
      <c r="H426" s="19">
        <v>0.18981500000000001</v>
      </c>
      <c r="I426" s="19"/>
    </row>
    <row r="427" spans="1:9" x14ac:dyDescent="0.3">
      <c r="A427" s="19">
        <v>0.190021</v>
      </c>
      <c r="H427" s="19">
        <v>0.190021</v>
      </c>
      <c r="I427" s="19"/>
    </row>
    <row r="428" spans="1:9" x14ac:dyDescent="0.3">
      <c r="A428" s="18">
        <v>0.19039200000000001</v>
      </c>
      <c r="H428" s="18">
        <v>0.19039200000000001</v>
      </c>
      <c r="I428" s="18"/>
    </row>
    <row r="429" spans="1:9" x14ac:dyDescent="0.3">
      <c r="A429">
        <v>0.19078800000000001</v>
      </c>
      <c r="H429">
        <v>0.19078800000000001</v>
      </c>
    </row>
    <row r="430" spans="1:9" x14ac:dyDescent="0.3">
      <c r="A430">
        <v>0.19211700000000001</v>
      </c>
      <c r="H430">
        <v>0.19211700000000001</v>
      </c>
    </row>
    <row r="431" spans="1:9" x14ac:dyDescent="0.3">
      <c r="A431" s="15">
        <v>0.19223199999999999</v>
      </c>
      <c r="H431" s="15">
        <v>0.19223199999999999</v>
      </c>
      <c r="I431" s="18"/>
    </row>
    <row r="432" spans="1:9" x14ac:dyDescent="0.3">
      <c r="A432" s="14">
        <v>0.192303</v>
      </c>
      <c r="H432" s="14">
        <v>0.192303</v>
      </c>
      <c r="I432" s="18"/>
    </row>
    <row r="433" spans="1:9" x14ac:dyDescent="0.3">
      <c r="A433" s="19">
        <v>0.19464200000000001</v>
      </c>
      <c r="H433" s="19">
        <v>0.19464200000000001</v>
      </c>
      <c r="I433" s="19"/>
    </row>
    <row r="434" spans="1:9" x14ac:dyDescent="0.3">
      <c r="A434">
        <v>0.19503699999999999</v>
      </c>
      <c r="H434">
        <v>0.19503699999999999</v>
      </c>
    </row>
    <row r="435" spans="1:9" x14ac:dyDescent="0.3">
      <c r="A435">
        <v>0.19567100000000001</v>
      </c>
      <c r="H435">
        <v>0.19567100000000001</v>
      </c>
    </row>
    <row r="436" spans="1:9" x14ac:dyDescent="0.3">
      <c r="A436" s="18">
        <v>0.19600899999999999</v>
      </c>
      <c r="H436" s="18">
        <v>0.19600899999999999</v>
      </c>
      <c r="I436" s="18"/>
    </row>
    <row r="437" spans="1:9" x14ac:dyDescent="0.3">
      <c r="A437">
        <v>0.196577</v>
      </c>
      <c r="H437">
        <v>0.196577</v>
      </c>
    </row>
    <row r="438" spans="1:9" x14ac:dyDescent="0.3">
      <c r="A438" s="19">
        <v>0.19719999999999999</v>
      </c>
      <c r="H438" s="19">
        <v>0.19719999999999999</v>
      </c>
      <c r="I438" s="19"/>
    </row>
    <row r="439" spans="1:9" x14ac:dyDescent="0.3">
      <c r="A439" s="19">
        <v>0.19774700000000001</v>
      </c>
      <c r="H439" s="19">
        <v>0.19774700000000001</v>
      </c>
      <c r="I439" s="19"/>
    </row>
    <row r="440" spans="1:9" x14ac:dyDescent="0.3">
      <c r="A440" s="18">
        <v>0.198076</v>
      </c>
      <c r="H440" s="18">
        <v>0.198076</v>
      </c>
      <c r="I440" s="18"/>
    </row>
    <row r="441" spans="1:9" x14ac:dyDescent="0.3">
      <c r="A441" s="15">
        <v>0.19903699999999999</v>
      </c>
      <c r="H441" s="15">
        <v>0.19903699999999999</v>
      </c>
      <c r="I441" s="18"/>
    </row>
    <row r="442" spans="1:9" x14ac:dyDescent="0.3">
      <c r="A442" s="14">
        <v>0.199711</v>
      </c>
      <c r="H442" s="14">
        <v>0.199711</v>
      </c>
      <c r="I442" s="18"/>
    </row>
    <row r="443" spans="1:9" x14ac:dyDescent="0.3">
      <c r="A443" s="19">
        <v>0.200513</v>
      </c>
      <c r="H443" s="19">
        <v>0.200513</v>
      </c>
      <c r="I443" s="19"/>
    </row>
    <row r="444" spans="1:9" x14ac:dyDescent="0.3">
      <c r="A444">
        <v>0.20086999999999999</v>
      </c>
      <c r="H444">
        <v>0.20086999999999999</v>
      </c>
    </row>
    <row r="445" spans="1:9" x14ac:dyDescent="0.3">
      <c r="A445">
        <v>0.20111000000000001</v>
      </c>
      <c r="H445">
        <v>0.20111000000000001</v>
      </c>
    </row>
    <row r="446" spans="1:9" x14ac:dyDescent="0.3">
      <c r="A446" s="18">
        <v>0.20147000000000001</v>
      </c>
      <c r="H446" s="18">
        <v>0.20147000000000001</v>
      </c>
      <c r="I446" s="18"/>
    </row>
    <row r="447" spans="1:9" x14ac:dyDescent="0.3">
      <c r="A447" s="18">
        <v>0.20377300000000001</v>
      </c>
      <c r="H447" s="18">
        <v>0.20377300000000001</v>
      </c>
      <c r="I447" s="18"/>
    </row>
    <row r="448" spans="1:9" x14ac:dyDescent="0.3">
      <c r="A448">
        <v>0.204262</v>
      </c>
      <c r="H448">
        <v>0.204262</v>
      </c>
    </row>
    <row r="449" spans="1:9" x14ac:dyDescent="0.3">
      <c r="A449">
        <v>0.206399</v>
      </c>
      <c r="H449">
        <v>0.206399</v>
      </c>
    </row>
    <row r="450" spans="1:9" x14ac:dyDescent="0.3">
      <c r="A450" s="18">
        <v>0.20643500000000001</v>
      </c>
      <c r="H450" s="18">
        <v>0.20643500000000001</v>
      </c>
      <c r="I450" s="18"/>
    </row>
    <row r="451" spans="1:9" x14ac:dyDescent="0.3">
      <c r="A451" s="15">
        <v>0.20673900000000001</v>
      </c>
      <c r="H451" s="15">
        <v>0.20673900000000001</v>
      </c>
      <c r="I451" s="18"/>
    </row>
    <row r="452" spans="1:9" x14ac:dyDescent="0.3">
      <c r="A452" s="14">
        <v>0.20833099999999999</v>
      </c>
      <c r="H452" s="14">
        <v>0.20833099999999999</v>
      </c>
      <c r="I452" s="18"/>
    </row>
    <row r="453" spans="1:9" x14ac:dyDescent="0.3">
      <c r="A453">
        <v>0.209478</v>
      </c>
      <c r="H453">
        <v>0.209478</v>
      </c>
    </row>
    <row r="454" spans="1:9" x14ac:dyDescent="0.3">
      <c r="A454">
        <v>0.21019099999999999</v>
      </c>
      <c r="H454">
        <v>0.21019099999999999</v>
      </c>
    </row>
    <row r="455" spans="1:9" x14ac:dyDescent="0.3">
      <c r="A455">
        <v>0.21057000000000001</v>
      </c>
      <c r="H455">
        <v>0.21057000000000001</v>
      </c>
    </row>
    <row r="456" spans="1:9" x14ac:dyDescent="0.3">
      <c r="A456">
        <v>0.211645</v>
      </c>
      <c r="H456">
        <v>0.211645</v>
      </c>
    </row>
    <row r="457" spans="1:9" x14ac:dyDescent="0.3">
      <c r="A457">
        <v>0.21190700000000001</v>
      </c>
      <c r="H457">
        <v>0.21190700000000001</v>
      </c>
    </row>
    <row r="458" spans="1:9" x14ac:dyDescent="0.3">
      <c r="A458" s="19">
        <v>0.213476</v>
      </c>
      <c r="H458" s="19">
        <v>0.213476</v>
      </c>
      <c r="I458" s="19"/>
    </row>
    <row r="459" spans="1:9" x14ac:dyDescent="0.3">
      <c r="A459" s="19">
        <v>0.214284</v>
      </c>
      <c r="H459" s="19">
        <v>0.214284</v>
      </c>
      <c r="I459" s="19"/>
    </row>
    <row r="460" spans="1:9" x14ac:dyDescent="0.3">
      <c r="A460">
        <v>0.214613</v>
      </c>
      <c r="H460">
        <v>0.214613</v>
      </c>
    </row>
    <row r="461" spans="1:9" x14ac:dyDescent="0.3">
      <c r="A461" s="15">
        <v>0.21470500000000001</v>
      </c>
      <c r="H461" s="15">
        <v>0.21470500000000001</v>
      </c>
      <c r="I461" s="18"/>
    </row>
    <row r="462" spans="1:9" x14ac:dyDescent="0.3">
      <c r="A462" s="14">
        <v>0.216035</v>
      </c>
      <c r="H462" s="14">
        <v>0.216035</v>
      </c>
      <c r="I462" s="18"/>
    </row>
    <row r="463" spans="1:9" x14ac:dyDescent="0.3">
      <c r="A463">
        <v>0.21648800000000001</v>
      </c>
      <c r="H463">
        <v>0.21648800000000001</v>
      </c>
    </row>
    <row r="464" spans="1:9" x14ac:dyDescent="0.3">
      <c r="A464" s="19">
        <v>0.21809000000000001</v>
      </c>
      <c r="H464" s="19">
        <v>0.21809000000000001</v>
      </c>
      <c r="I464" s="19"/>
    </row>
    <row r="465" spans="1:9" x14ac:dyDescent="0.3">
      <c r="A465" s="18">
        <v>0.21816099999999999</v>
      </c>
      <c r="H465" s="18">
        <v>0.21816099999999999</v>
      </c>
      <c r="I465" s="18"/>
    </row>
    <row r="466" spans="1:9" x14ac:dyDescent="0.3">
      <c r="A466">
        <v>0.219031</v>
      </c>
      <c r="H466">
        <v>0.219031</v>
      </c>
    </row>
    <row r="467" spans="1:9" x14ac:dyDescent="0.3">
      <c r="A467" s="18">
        <v>0.21934999999999999</v>
      </c>
      <c r="H467" s="18">
        <v>0.21934999999999999</v>
      </c>
      <c r="I467" s="18"/>
    </row>
    <row r="468" spans="1:9" x14ac:dyDescent="0.3">
      <c r="A468">
        <v>0.21950900000000001</v>
      </c>
      <c r="H468">
        <v>0.21950900000000001</v>
      </c>
    </row>
    <row r="469" spans="1:9" x14ac:dyDescent="0.3">
      <c r="A469">
        <v>0.221049</v>
      </c>
      <c r="H469">
        <v>0.221049</v>
      </c>
    </row>
    <row r="470" spans="1:9" x14ac:dyDescent="0.3">
      <c r="A470">
        <v>0.22109300000000001</v>
      </c>
      <c r="H470">
        <v>0.22109300000000001</v>
      </c>
    </row>
    <row r="471" spans="1:9" x14ac:dyDescent="0.3">
      <c r="A471" s="21">
        <v>0.22248000000000001</v>
      </c>
      <c r="H471" s="21">
        <v>0.22248000000000001</v>
      </c>
      <c r="I471" s="23"/>
    </row>
    <row r="472" spans="1:9" x14ac:dyDescent="0.3">
      <c r="A472" s="14">
        <v>0.22256000000000001</v>
      </c>
      <c r="H472" s="14">
        <v>0.22256000000000001</v>
      </c>
      <c r="I472" s="18"/>
    </row>
    <row r="473" spans="1:9" x14ac:dyDescent="0.3">
      <c r="A473" s="18">
        <v>0.22343099999999999</v>
      </c>
      <c r="H473" s="18">
        <v>0.22343099999999999</v>
      </c>
      <c r="I473" s="18"/>
    </row>
    <row r="474" spans="1:9" x14ac:dyDescent="0.3">
      <c r="A474" s="18">
        <v>0.22372700000000001</v>
      </c>
      <c r="H474" s="18">
        <v>0.22372700000000001</v>
      </c>
      <c r="I474" s="18"/>
    </row>
    <row r="475" spans="1:9" x14ac:dyDescent="0.3">
      <c r="A475" s="18">
        <v>0.22375300000000001</v>
      </c>
      <c r="H475" s="18">
        <v>0.22375300000000001</v>
      </c>
      <c r="I475" s="18"/>
    </row>
    <row r="476" spans="1:9" x14ac:dyDescent="0.3">
      <c r="A476">
        <v>0.224271</v>
      </c>
      <c r="H476">
        <v>0.224271</v>
      </c>
    </row>
    <row r="477" spans="1:9" x14ac:dyDescent="0.3">
      <c r="A477">
        <v>0.225773</v>
      </c>
      <c r="H477">
        <v>0.225773</v>
      </c>
    </row>
    <row r="478" spans="1:9" x14ac:dyDescent="0.3">
      <c r="A478">
        <v>0.22678999999999999</v>
      </c>
      <c r="H478">
        <v>0.22678999999999999</v>
      </c>
    </row>
    <row r="479" spans="1:9" x14ac:dyDescent="0.3">
      <c r="A479" s="18">
        <v>0.22737499999999999</v>
      </c>
      <c r="H479" s="18">
        <v>0.22737499999999999</v>
      </c>
      <c r="I479" s="18"/>
    </row>
    <row r="480" spans="1:9" x14ac:dyDescent="0.3">
      <c r="A480" s="18">
        <v>0.228884</v>
      </c>
      <c r="H480" s="18">
        <v>0.228884</v>
      </c>
      <c r="I480" s="18"/>
    </row>
    <row r="481" spans="1:9" x14ac:dyDescent="0.3">
      <c r="A481" s="15">
        <v>0.22947999999999999</v>
      </c>
      <c r="H481" s="15">
        <v>0.22947999999999999</v>
      </c>
      <c r="I481" s="18"/>
    </row>
    <row r="482" spans="1:9" x14ac:dyDescent="0.3">
      <c r="A482" s="20">
        <v>0.22969100000000001</v>
      </c>
      <c r="H482" s="20">
        <v>0.22969100000000001</v>
      </c>
      <c r="I482" s="23"/>
    </row>
    <row r="483" spans="1:9" x14ac:dyDescent="0.3">
      <c r="A483">
        <v>0.22969500000000001</v>
      </c>
      <c r="H483">
        <v>0.22969500000000001</v>
      </c>
    </row>
    <row r="484" spans="1:9" x14ac:dyDescent="0.3">
      <c r="A484" s="18">
        <v>0.23133400000000001</v>
      </c>
      <c r="H484" s="18">
        <v>0.23133400000000001</v>
      </c>
      <c r="I484" s="18"/>
    </row>
    <row r="485" spans="1:9" x14ac:dyDescent="0.3">
      <c r="A485">
        <v>0.23232800000000001</v>
      </c>
      <c r="H485">
        <v>0.23232800000000001</v>
      </c>
    </row>
    <row r="486" spans="1:9" x14ac:dyDescent="0.3">
      <c r="A486">
        <v>0.23261200000000001</v>
      </c>
      <c r="H486">
        <v>0.23261200000000001</v>
      </c>
    </row>
    <row r="487" spans="1:9" x14ac:dyDescent="0.3">
      <c r="A487">
        <v>0.23472000000000001</v>
      </c>
      <c r="H487">
        <v>0.23472000000000001</v>
      </c>
    </row>
    <row r="488" spans="1:9" x14ac:dyDescent="0.3">
      <c r="A488" s="18">
        <v>0.23535800000000001</v>
      </c>
      <c r="H488" s="18">
        <v>0.23535800000000001</v>
      </c>
      <c r="I488" s="18"/>
    </row>
    <row r="489" spans="1:9" x14ac:dyDescent="0.3">
      <c r="A489">
        <v>0.23547399999999999</v>
      </c>
      <c r="H489">
        <v>0.23547399999999999</v>
      </c>
    </row>
    <row r="490" spans="1:9" x14ac:dyDescent="0.3">
      <c r="A490">
        <v>0.238844</v>
      </c>
      <c r="H490">
        <v>0.238844</v>
      </c>
    </row>
    <row r="491" spans="1:9" x14ac:dyDescent="0.3">
      <c r="A491" s="15">
        <v>0.23949300000000001</v>
      </c>
      <c r="H491" s="15">
        <v>0.23949300000000001</v>
      </c>
      <c r="I491" s="18"/>
    </row>
    <row r="492" spans="1:9" x14ac:dyDescent="0.3">
      <c r="A492" s="20">
        <v>0.23955599999999999</v>
      </c>
      <c r="H492" s="20">
        <v>0.23955599999999999</v>
      </c>
      <c r="I492" s="23"/>
    </row>
    <row r="493" spans="1:9" x14ac:dyDescent="0.3">
      <c r="A493">
        <v>0.240676</v>
      </c>
      <c r="H493">
        <v>0.240676</v>
      </c>
    </row>
    <row r="494" spans="1:9" x14ac:dyDescent="0.3">
      <c r="A494">
        <v>0.24254200000000001</v>
      </c>
      <c r="H494">
        <v>0.24254200000000001</v>
      </c>
    </row>
    <row r="495" spans="1:9" x14ac:dyDescent="0.3">
      <c r="A495" s="18">
        <v>0.243059</v>
      </c>
      <c r="H495" s="18">
        <v>0.243059</v>
      </c>
      <c r="I495" s="18"/>
    </row>
    <row r="496" spans="1:9" x14ac:dyDescent="0.3">
      <c r="A496">
        <v>0.243342</v>
      </c>
      <c r="H496">
        <v>0.243342</v>
      </c>
    </row>
    <row r="497" spans="1:9" x14ac:dyDescent="0.3">
      <c r="A497" s="18">
        <v>0.24356900000000001</v>
      </c>
      <c r="H497" s="18">
        <v>0.24356900000000001</v>
      </c>
      <c r="I497" s="18"/>
    </row>
    <row r="498" spans="1:9" x14ac:dyDescent="0.3">
      <c r="A498" s="18">
        <v>0.243701</v>
      </c>
      <c r="H498" s="18">
        <v>0.243701</v>
      </c>
      <c r="I498" s="18"/>
    </row>
    <row r="499" spans="1:9" x14ac:dyDescent="0.3">
      <c r="A499">
        <v>0.24440000000000001</v>
      </c>
      <c r="H499">
        <v>0.24440000000000001</v>
      </c>
    </row>
    <row r="500" spans="1:9" x14ac:dyDescent="0.3">
      <c r="A500" s="18">
        <v>0.24506800000000001</v>
      </c>
      <c r="H500" s="18">
        <v>0.24506800000000001</v>
      </c>
      <c r="I500" s="18"/>
    </row>
    <row r="501" spans="1:9" x14ac:dyDescent="0.3">
      <c r="A501" s="15">
        <v>0.245286</v>
      </c>
      <c r="H501" s="15">
        <v>0.245286</v>
      </c>
      <c r="I501" s="18"/>
    </row>
    <row r="502" spans="1:9" x14ac:dyDescent="0.3">
      <c r="A502" s="14">
        <v>0.246586</v>
      </c>
      <c r="H502" s="14">
        <v>0.246586</v>
      </c>
      <c r="I502" s="18"/>
    </row>
    <row r="503" spans="1:9" x14ac:dyDescent="0.3">
      <c r="A503" s="19">
        <v>0.24884400000000001</v>
      </c>
      <c r="H503" s="19">
        <v>0.24884400000000001</v>
      </c>
      <c r="I503" s="19"/>
    </row>
    <row r="504" spans="1:9" x14ac:dyDescent="0.3">
      <c r="A504" s="18">
        <v>0.25166300000000003</v>
      </c>
      <c r="H504" s="18">
        <v>0.25166300000000003</v>
      </c>
      <c r="I504" s="18"/>
    </row>
    <row r="505" spans="1:9" x14ac:dyDescent="0.3">
      <c r="A505" s="19">
        <v>0.25343100000000002</v>
      </c>
      <c r="H505" s="19">
        <v>0.25343100000000002</v>
      </c>
      <c r="I505" s="19"/>
    </row>
    <row r="506" spans="1:9" x14ac:dyDescent="0.3">
      <c r="A506" s="19">
        <v>0.253662</v>
      </c>
      <c r="H506" s="19">
        <v>0.253662</v>
      </c>
      <c r="I506" s="19"/>
    </row>
    <row r="507" spans="1:9" x14ac:dyDescent="0.3">
      <c r="A507">
        <v>0.256467</v>
      </c>
      <c r="H507">
        <v>0.256467</v>
      </c>
    </row>
    <row r="508" spans="1:9" x14ac:dyDescent="0.3">
      <c r="A508">
        <v>0.25662800000000002</v>
      </c>
      <c r="H508">
        <v>0.25662800000000002</v>
      </c>
    </row>
    <row r="509" spans="1:9" x14ac:dyDescent="0.3">
      <c r="A509" s="18">
        <v>0.256824</v>
      </c>
      <c r="H509" s="18">
        <v>0.256824</v>
      </c>
      <c r="I509" s="18"/>
    </row>
    <row r="510" spans="1:9" x14ac:dyDescent="0.3">
      <c r="A510" s="18">
        <v>0.257021</v>
      </c>
      <c r="H510" s="18">
        <v>0.257021</v>
      </c>
      <c r="I510" s="18"/>
    </row>
    <row r="511" spans="1:9" x14ac:dyDescent="0.3">
      <c r="A511" s="15">
        <v>0.25864999999999999</v>
      </c>
      <c r="H511" s="15">
        <v>0.25864999999999999</v>
      </c>
      <c r="I511" s="18"/>
    </row>
    <row r="512" spans="1:9" x14ac:dyDescent="0.3">
      <c r="A512" s="14">
        <v>0.25937399999999999</v>
      </c>
      <c r="H512" s="14">
        <v>0.25937399999999999</v>
      </c>
      <c r="I512" s="18"/>
    </row>
    <row r="513" spans="1:9" x14ac:dyDescent="0.3">
      <c r="A513" s="19">
        <v>0.263627</v>
      </c>
      <c r="H513" s="19">
        <v>0.263627</v>
      </c>
      <c r="I513" s="19"/>
    </row>
    <row r="514" spans="1:9" x14ac:dyDescent="0.3">
      <c r="A514">
        <v>0.26368900000000001</v>
      </c>
      <c r="H514">
        <v>0.26368900000000001</v>
      </c>
    </row>
    <row r="515" spans="1:9" x14ac:dyDescent="0.3">
      <c r="A515" s="18">
        <v>0.26628800000000002</v>
      </c>
      <c r="H515" s="18">
        <v>0.26628800000000002</v>
      </c>
      <c r="I515" s="18"/>
    </row>
    <row r="516" spans="1:9" x14ac:dyDescent="0.3">
      <c r="A516" s="18">
        <v>0.26714700000000002</v>
      </c>
      <c r="H516" s="18">
        <v>0.26714700000000002</v>
      </c>
      <c r="I516" s="18"/>
    </row>
    <row r="517" spans="1:9" x14ac:dyDescent="0.3">
      <c r="A517" s="18">
        <v>0.26839400000000002</v>
      </c>
      <c r="H517" s="18">
        <v>0.26839400000000002</v>
      </c>
      <c r="I517" s="18"/>
    </row>
    <row r="518" spans="1:9" x14ac:dyDescent="0.3">
      <c r="A518" s="18">
        <v>0.27315499999999998</v>
      </c>
      <c r="H518" s="18">
        <v>0.27315499999999998</v>
      </c>
      <c r="I518" s="18"/>
    </row>
    <row r="519" spans="1:9" x14ac:dyDescent="0.3">
      <c r="A519" s="18">
        <v>0.27323199999999997</v>
      </c>
      <c r="H519" s="18">
        <v>0.27323199999999997</v>
      </c>
      <c r="I519" s="18"/>
    </row>
    <row r="520" spans="1:9" x14ac:dyDescent="0.3">
      <c r="A520" s="18">
        <v>0.27657399999999999</v>
      </c>
      <c r="H520" s="18">
        <v>0.27657399999999999</v>
      </c>
      <c r="I520" s="18"/>
    </row>
    <row r="521" spans="1:9" x14ac:dyDescent="0.3">
      <c r="A521" s="15">
        <v>0.27926600000000001</v>
      </c>
      <c r="H521" s="15">
        <v>0.27926600000000001</v>
      </c>
      <c r="I521" s="18"/>
    </row>
    <row r="522" spans="1:9" x14ac:dyDescent="0.3">
      <c r="A522" s="14">
        <v>0.28207300000000002</v>
      </c>
      <c r="H522" s="14">
        <v>0.28207300000000002</v>
      </c>
      <c r="I522" s="18"/>
    </row>
    <row r="523" spans="1:9" x14ac:dyDescent="0.3">
      <c r="A523" s="18">
        <v>0.28382499999999999</v>
      </c>
      <c r="H523" s="18">
        <v>0.28382499999999999</v>
      </c>
      <c r="I523" s="18"/>
    </row>
    <row r="524" spans="1:9" x14ac:dyDescent="0.3">
      <c r="A524" s="18">
        <v>0.29119099999999998</v>
      </c>
      <c r="H524" s="18">
        <v>0.29119099999999998</v>
      </c>
      <c r="I524" s="18"/>
    </row>
    <row r="525" spans="1:9" x14ac:dyDescent="0.3">
      <c r="A525" s="19">
        <v>0.29390899999999998</v>
      </c>
      <c r="H525" s="19">
        <v>0.29390899999999998</v>
      </c>
      <c r="I525" s="19"/>
    </row>
    <row r="526" spans="1:9" x14ac:dyDescent="0.3">
      <c r="A526">
        <v>0.29407800000000001</v>
      </c>
      <c r="H526">
        <v>0.29407800000000001</v>
      </c>
    </row>
    <row r="527" spans="1:9" x14ac:dyDescent="0.3">
      <c r="A527" s="18">
        <v>0.29484900000000003</v>
      </c>
      <c r="H527" s="18">
        <v>0.29484900000000003</v>
      </c>
      <c r="I527" s="18"/>
    </row>
    <row r="528" spans="1:9" x14ac:dyDescent="0.3">
      <c r="A528" s="18">
        <v>0.29496699999999998</v>
      </c>
      <c r="H528" s="18">
        <v>0.29496699999999998</v>
      </c>
      <c r="I528" s="18"/>
    </row>
    <row r="529" spans="1:9" x14ac:dyDescent="0.3">
      <c r="A529" s="18">
        <v>0.29792299999999999</v>
      </c>
      <c r="H529" s="18">
        <v>0.29792299999999999</v>
      </c>
      <c r="I529" s="18"/>
    </row>
    <row r="530" spans="1:9" x14ac:dyDescent="0.3">
      <c r="A530" s="18">
        <v>0.30019299999999999</v>
      </c>
      <c r="H530" s="18">
        <v>0.30019299999999999</v>
      </c>
      <c r="I530" s="18"/>
    </row>
    <row r="531" spans="1:9" x14ac:dyDescent="0.3">
      <c r="A531" s="15">
        <v>0.30050100000000002</v>
      </c>
      <c r="H531" s="15">
        <v>0.30050100000000002</v>
      </c>
      <c r="I531" s="18"/>
    </row>
    <row r="532" spans="1:9" x14ac:dyDescent="0.3">
      <c r="A532" s="20">
        <v>0.30285200000000001</v>
      </c>
      <c r="H532" s="20">
        <v>0.30285200000000001</v>
      </c>
      <c r="I532" s="23"/>
    </row>
    <row r="533" spans="1:9" x14ac:dyDescent="0.3">
      <c r="A533" s="18">
        <v>0.30654300000000001</v>
      </c>
      <c r="H533" s="18">
        <v>0.30654300000000001</v>
      </c>
      <c r="I533" s="18"/>
    </row>
    <row r="534" spans="1:9" x14ac:dyDescent="0.3">
      <c r="A534">
        <v>0.30961499999999997</v>
      </c>
      <c r="H534">
        <v>0.30961499999999997</v>
      </c>
    </row>
    <row r="535" spans="1:9" x14ac:dyDescent="0.3">
      <c r="A535" s="18">
        <v>0.312002</v>
      </c>
      <c r="H535" s="18">
        <v>0.312002</v>
      </c>
      <c r="I535" s="18"/>
    </row>
    <row r="536" spans="1:9" x14ac:dyDescent="0.3">
      <c r="A536">
        <v>0.31418499999999999</v>
      </c>
      <c r="H536">
        <v>0.31418499999999999</v>
      </c>
    </row>
    <row r="537" spans="1:9" x14ac:dyDescent="0.3">
      <c r="A537" s="19">
        <v>0.314413</v>
      </c>
      <c r="H537" s="19">
        <v>0.314413</v>
      </c>
      <c r="I537" s="19"/>
    </row>
    <row r="538" spans="1:9" x14ac:dyDescent="0.3">
      <c r="A538" s="19">
        <v>0.31598799999999999</v>
      </c>
      <c r="H538" s="19">
        <v>0.31598799999999999</v>
      </c>
      <c r="I538" s="19"/>
    </row>
    <row r="539" spans="1:9" x14ac:dyDescent="0.3">
      <c r="A539" s="19">
        <v>0.31701200000000002</v>
      </c>
      <c r="H539" s="19">
        <v>0.31701200000000002</v>
      </c>
      <c r="I539" s="19"/>
    </row>
    <row r="540" spans="1:9" x14ac:dyDescent="0.3">
      <c r="A540" s="18">
        <v>0.31881799999999999</v>
      </c>
      <c r="H540" s="18">
        <v>0.31881799999999999</v>
      </c>
      <c r="I540" s="18"/>
    </row>
    <row r="541" spans="1:9" x14ac:dyDescent="0.3">
      <c r="A541" s="15">
        <v>0.31915700000000002</v>
      </c>
      <c r="H541" s="15">
        <v>0.31915700000000002</v>
      </c>
      <c r="I541" s="18"/>
    </row>
    <row r="542" spans="1:9" x14ac:dyDescent="0.3">
      <c r="A542" s="14">
        <v>0.32215500000000002</v>
      </c>
      <c r="H542" s="14">
        <v>0.32215500000000002</v>
      </c>
      <c r="I542" s="18"/>
    </row>
    <row r="543" spans="1:9" x14ac:dyDescent="0.3">
      <c r="A543">
        <v>0.32239200000000001</v>
      </c>
      <c r="H543">
        <v>0.32239200000000001</v>
      </c>
    </row>
    <row r="544" spans="1:9" x14ac:dyDescent="0.3">
      <c r="A544" s="18">
        <v>0.32602500000000001</v>
      </c>
      <c r="H544" s="18">
        <v>0.32602500000000001</v>
      </c>
      <c r="I544" s="18"/>
    </row>
    <row r="545" spans="1:9" x14ac:dyDescent="0.3">
      <c r="A545" s="18">
        <v>0.32643800000000001</v>
      </c>
      <c r="H545" s="18">
        <v>0.32643800000000001</v>
      </c>
      <c r="I545" s="18"/>
    </row>
    <row r="546" spans="1:9" x14ac:dyDescent="0.3">
      <c r="A546" s="18">
        <v>0.32663500000000001</v>
      </c>
      <c r="H546" s="18">
        <v>0.32663500000000001</v>
      </c>
      <c r="I546" s="18"/>
    </row>
    <row r="547" spans="1:9" x14ac:dyDescent="0.3">
      <c r="A547" s="19">
        <v>0.32845600000000003</v>
      </c>
      <c r="H547" s="19">
        <v>0.32845600000000003</v>
      </c>
      <c r="I547" s="19"/>
    </row>
    <row r="548" spans="1:9" x14ac:dyDescent="0.3">
      <c r="A548" s="18">
        <v>0.33226499999999998</v>
      </c>
      <c r="H548" s="18">
        <v>0.33226499999999998</v>
      </c>
      <c r="I548" s="18"/>
    </row>
    <row r="549" spans="1:9" x14ac:dyDescent="0.3">
      <c r="A549">
        <v>0.333704</v>
      </c>
      <c r="H549">
        <v>0.333704</v>
      </c>
    </row>
    <row r="550" spans="1:9" x14ac:dyDescent="0.3">
      <c r="A550" s="18">
        <v>0.33472400000000002</v>
      </c>
      <c r="H550" s="18">
        <v>0.33472400000000002</v>
      </c>
      <c r="I550" s="18"/>
    </row>
    <row r="551" spans="1:9" x14ac:dyDescent="0.3">
      <c r="A551" s="15">
        <v>0.33578599999999997</v>
      </c>
      <c r="H551" s="15">
        <v>0.33578599999999997</v>
      </c>
      <c r="I551" s="18"/>
    </row>
    <row r="552" spans="1:9" x14ac:dyDescent="0.3">
      <c r="A552" s="14">
        <v>0.33746799999999999</v>
      </c>
      <c r="H552" s="14">
        <v>0.33746799999999999</v>
      </c>
      <c r="I552" s="18"/>
    </row>
    <row r="553" spans="1:9" x14ac:dyDescent="0.3">
      <c r="A553" s="18">
        <v>0.33921699999999999</v>
      </c>
      <c r="H553" s="18">
        <v>0.33921699999999999</v>
      </c>
      <c r="I553" s="18"/>
    </row>
    <row r="554" spans="1:9" x14ac:dyDescent="0.3">
      <c r="A554">
        <v>0.340061</v>
      </c>
      <c r="H554">
        <v>0.340061</v>
      </c>
    </row>
    <row r="555" spans="1:9" x14ac:dyDescent="0.3">
      <c r="A555">
        <v>0.34284700000000001</v>
      </c>
      <c r="H555">
        <v>0.34284700000000001</v>
      </c>
    </row>
    <row r="556" spans="1:9" x14ac:dyDescent="0.3">
      <c r="A556" s="19">
        <v>0.34753899999999999</v>
      </c>
      <c r="H556" s="19">
        <v>0.34753899999999999</v>
      </c>
      <c r="I556" s="19"/>
    </row>
    <row r="557" spans="1:9" x14ac:dyDescent="0.3">
      <c r="A557" s="18">
        <v>0.35350300000000001</v>
      </c>
      <c r="H557" s="18">
        <v>0.35350300000000001</v>
      </c>
      <c r="I557" s="18"/>
    </row>
    <row r="558" spans="1:9" x14ac:dyDescent="0.3">
      <c r="A558">
        <v>0.353551</v>
      </c>
      <c r="H558">
        <v>0.353551</v>
      </c>
    </row>
    <row r="559" spans="1:9" x14ac:dyDescent="0.3">
      <c r="A559" s="18">
        <v>0.354354</v>
      </c>
      <c r="H559" s="18">
        <v>0.354354</v>
      </c>
      <c r="I559" s="18"/>
    </row>
    <row r="560" spans="1:9" x14ac:dyDescent="0.3">
      <c r="A560" s="18">
        <v>0.357794</v>
      </c>
      <c r="H560" s="18">
        <v>0.357794</v>
      </c>
      <c r="I560" s="18"/>
    </row>
    <row r="561" spans="1:9" x14ac:dyDescent="0.3">
      <c r="A561" s="14">
        <v>0.35833599999999999</v>
      </c>
      <c r="H561" s="14">
        <v>0.35833599999999999</v>
      </c>
      <c r="I561" s="18"/>
    </row>
    <row r="562" spans="1:9" x14ac:dyDescent="0.3">
      <c r="A562" s="18">
        <v>0.36045700000000003</v>
      </c>
      <c r="H562" s="18">
        <v>0.36045700000000003</v>
      </c>
      <c r="I562" s="18"/>
    </row>
    <row r="563" spans="1:9" x14ac:dyDescent="0.3">
      <c r="A563" s="18">
        <v>0.36094999999999999</v>
      </c>
      <c r="H563" s="18">
        <v>0.36094999999999999</v>
      </c>
      <c r="I563" s="18"/>
    </row>
    <row r="564" spans="1:9" x14ac:dyDescent="0.3">
      <c r="A564">
        <v>0.36515199999999998</v>
      </c>
      <c r="H564">
        <v>0.36515199999999998</v>
      </c>
    </row>
    <row r="565" spans="1:9" x14ac:dyDescent="0.3">
      <c r="A565">
        <v>0.36758000000000002</v>
      </c>
      <c r="H565">
        <v>0.36758000000000002</v>
      </c>
    </row>
    <row r="566" spans="1:9" x14ac:dyDescent="0.3">
      <c r="A566" s="18">
        <v>0.38081300000000001</v>
      </c>
      <c r="H566" s="18">
        <v>0.38081300000000001</v>
      </c>
      <c r="I566" s="18"/>
    </row>
    <row r="567" spans="1:9" x14ac:dyDescent="0.3">
      <c r="A567">
        <v>0.38429999999999997</v>
      </c>
      <c r="H567">
        <v>0.38429999999999997</v>
      </c>
    </row>
    <row r="568" spans="1:9" x14ac:dyDescent="0.3">
      <c r="A568">
        <v>0.38622299999999998</v>
      </c>
      <c r="H568">
        <v>0.38622299999999998</v>
      </c>
    </row>
    <row r="569" spans="1:9" x14ac:dyDescent="0.3">
      <c r="A569">
        <v>0.39088800000000001</v>
      </c>
      <c r="H569">
        <v>0.39088800000000001</v>
      </c>
    </row>
    <row r="570" spans="1:9" x14ac:dyDescent="0.3">
      <c r="A570" s="20">
        <v>0.39543</v>
      </c>
      <c r="H570" s="20">
        <v>0.39543</v>
      </c>
      <c r="I570" s="23"/>
    </row>
    <row r="571" spans="1:9" x14ac:dyDescent="0.3">
      <c r="A571" s="18">
        <v>0.39682699999999999</v>
      </c>
      <c r="H571" s="18">
        <v>0.39682699999999999</v>
      </c>
      <c r="I571" s="18"/>
    </row>
    <row r="572" spans="1:9" x14ac:dyDescent="0.3">
      <c r="A572">
        <v>0.39991300000000002</v>
      </c>
      <c r="H572">
        <v>0.39991300000000002</v>
      </c>
    </row>
    <row r="573" spans="1:9" x14ac:dyDescent="0.3">
      <c r="A573" s="18">
        <v>0.40499000000000002</v>
      </c>
      <c r="H573" s="18">
        <v>0.40499000000000002</v>
      </c>
      <c r="I573" s="18"/>
    </row>
    <row r="574" spans="1:9" x14ac:dyDescent="0.3">
      <c r="A574" s="19">
        <v>0.40551599999999999</v>
      </c>
      <c r="H574" s="19">
        <v>0.40551599999999999</v>
      </c>
      <c r="I574" s="19"/>
    </row>
    <row r="575" spans="1:9" x14ac:dyDescent="0.3">
      <c r="A575" s="18">
        <v>0.41118500000000002</v>
      </c>
      <c r="H575" s="18">
        <v>0.41118500000000002</v>
      </c>
      <c r="I575" s="18"/>
    </row>
    <row r="576" spans="1:9" x14ac:dyDescent="0.3">
      <c r="A576" s="18">
        <v>0.41160600000000003</v>
      </c>
      <c r="H576" s="18">
        <v>0.41160600000000003</v>
      </c>
      <c r="I576" s="18"/>
    </row>
    <row r="577" spans="1:9" x14ac:dyDescent="0.3">
      <c r="A577" s="18">
        <v>0.41219800000000001</v>
      </c>
      <c r="H577" s="18">
        <v>0.41219800000000001</v>
      </c>
      <c r="I577" s="18"/>
    </row>
    <row r="578" spans="1:9" x14ac:dyDescent="0.3">
      <c r="A578">
        <v>0.41907499999999998</v>
      </c>
      <c r="H578">
        <v>0.41907499999999998</v>
      </c>
    </row>
    <row r="579" spans="1:9" x14ac:dyDescent="0.3">
      <c r="A579" s="14">
        <v>0.42002400000000001</v>
      </c>
      <c r="H579" s="14">
        <v>0.42002400000000001</v>
      </c>
      <c r="I579" s="18"/>
    </row>
    <row r="580" spans="1:9" x14ac:dyDescent="0.3">
      <c r="A580" s="18">
        <v>0.43224299999999999</v>
      </c>
      <c r="H580" s="18">
        <v>0.43224299999999999</v>
      </c>
      <c r="I580" s="18"/>
    </row>
    <row r="581" spans="1:9" x14ac:dyDescent="0.3">
      <c r="A581">
        <v>0.44680700000000001</v>
      </c>
      <c r="H581">
        <v>0.44680700000000001</v>
      </c>
    </row>
    <row r="582" spans="1:9" x14ac:dyDescent="0.3">
      <c r="A582" s="18">
        <v>0.44815500000000003</v>
      </c>
      <c r="H582" s="18">
        <v>0.44815500000000003</v>
      </c>
      <c r="I582" s="18"/>
    </row>
    <row r="583" spans="1:9" x14ac:dyDescent="0.3">
      <c r="A583" s="18">
        <v>0.45536399999999999</v>
      </c>
      <c r="H583" s="18">
        <v>0.45536399999999999</v>
      </c>
      <c r="I583" s="18"/>
    </row>
    <row r="584" spans="1:9" x14ac:dyDescent="0.3">
      <c r="A584" s="18">
        <v>0.46545199999999998</v>
      </c>
      <c r="H584" s="18">
        <v>0.46545199999999998</v>
      </c>
      <c r="I584" s="18"/>
    </row>
    <row r="585" spans="1:9" x14ac:dyDescent="0.3">
      <c r="A585" s="19">
        <v>0.46584799999999998</v>
      </c>
      <c r="H585" s="19">
        <v>0.46584799999999998</v>
      </c>
      <c r="I585" s="19"/>
    </row>
    <row r="586" spans="1:9" x14ac:dyDescent="0.3">
      <c r="A586">
        <v>0.46951599999999999</v>
      </c>
      <c r="H586">
        <v>0.46951599999999999</v>
      </c>
    </row>
    <row r="587" spans="1:9" x14ac:dyDescent="0.3">
      <c r="A587">
        <v>0.47032200000000002</v>
      </c>
      <c r="H587">
        <v>0.47032200000000002</v>
      </c>
    </row>
    <row r="588" spans="1:9" x14ac:dyDescent="0.3">
      <c r="A588" s="14">
        <v>0.47199999999999998</v>
      </c>
      <c r="H588" s="14">
        <v>0.47199999999999998</v>
      </c>
      <c r="I588" s="18"/>
    </row>
    <row r="589" spans="1:9" x14ac:dyDescent="0.3">
      <c r="A589">
        <v>0.47580899999999998</v>
      </c>
      <c r="H589">
        <v>0.47580899999999998</v>
      </c>
    </row>
    <row r="590" spans="1:9" x14ac:dyDescent="0.3">
      <c r="A590" s="19">
        <v>0.47702800000000001</v>
      </c>
      <c r="H590" s="19">
        <v>0.47702800000000001</v>
      </c>
      <c r="I590" s="19"/>
    </row>
    <row r="591" spans="1:9" x14ac:dyDescent="0.3">
      <c r="A591" s="18">
        <v>0.48202200000000001</v>
      </c>
      <c r="H591" s="18">
        <v>0.48202200000000001</v>
      </c>
      <c r="I591" s="18"/>
    </row>
    <row r="592" spans="1:9" x14ac:dyDescent="0.3">
      <c r="A592">
        <v>0.49371599999999999</v>
      </c>
      <c r="H592">
        <v>0.49371599999999999</v>
      </c>
    </row>
    <row r="593" spans="1:9" x14ac:dyDescent="0.3">
      <c r="A593" s="18">
        <v>0.49820300000000001</v>
      </c>
      <c r="H593" s="18">
        <v>0.49820300000000001</v>
      </c>
      <c r="I593" s="18"/>
    </row>
    <row r="594" spans="1:9" x14ac:dyDescent="0.3">
      <c r="A594" s="18">
        <v>0.49987399999999999</v>
      </c>
      <c r="H594" s="18">
        <v>0.49987399999999999</v>
      </c>
      <c r="I594" s="18"/>
    </row>
    <row r="595" spans="1:9" x14ac:dyDescent="0.3">
      <c r="A595" s="18">
        <v>0.50122</v>
      </c>
      <c r="H595" s="18">
        <v>0.50122</v>
      </c>
      <c r="I595" s="18"/>
    </row>
    <row r="596" spans="1:9" x14ac:dyDescent="0.3">
      <c r="A596" s="18">
        <v>0.50466599999999995</v>
      </c>
      <c r="H596" s="18">
        <v>0.50466599999999995</v>
      </c>
      <c r="I596" s="18"/>
    </row>
    <row r="597" spans="1:9" x14ac:dyDescent="0.3">
      <c r="A597" s="20">
        <v>0.50475300000000001</v>
      </c>
      <c r="H597" s="20">
        <v>0.50475300000000001</v>
      </c>
      <c r="I597" s="23"/>
    </row>
    <row r="598" spans="1:9" x14ac:dyDescent="0.3">
      <c r="A598" s="18">
        <v>0.50482800000000005</v>
      </c>
      <c r="H598" s="18">
        <v>0.50482800000000005</v>
      </c>
      <c r="I598" s="18"/>
    </row>
    <row r="599" spans="1:9" x14ac:dyDescent="0.3">
      <c r="A599">
        <v>0.51347799999999999</v>
      </c>
      <c r="H599">
        <v>0.51347799999999999</v>
      </c>
    </row>
    <row r="600" spans="1:9" x14ac:dyDescent="0.3">
      <c r="A600" s="18">
        <v>0.57643100000000003</v>
      </c>
      <c r="H600" s="18">
        <v>0.57643100000000003</v>
      </c>
      <c r="I600" s="18"/>
    </row>
    <row r="601" spans="1:9" x14ac:dyDescent="0.3">
      <c r="A601">
        <v>0.61053900000000005</v>
      </c>
      <c r="H601">
        <v>0.61053900000000005</v>
      </c>
    </row>
    <row r="602" spans="1:9" x14ac:dyDescent="0.3">
      <c r="A602">
        <v>0.61567400000000005</v>
      </c>
      <c r="H602">
        <v>0.61567400000000005</v>
      </c>
    </row>
    <row r="603" spans="1:9" x14ac:dyDescent="0.3">
      <c r="A603" s="18">
        <v>0.62131000000000003</v>
      </c>
      <c r="H603" s="18">
        <v>0.62131000000000003</v>
      </c>
      <c r="I603" s="18"/>
    </row>
    <row r="604" spans="1:9" x14ac:dyDescent="0.3">
      <c r="A604" s="18">
        <v>0.62152700000000005</v>
      </c>
      <c r="H604" s="18">
        <v>0.62152700000000005</v>
      </c>
      <c r="I604" s="18"/>
    </row>
    <row r="605" spans="1:9" x14ac:dyDescent="0.3">
      <c r="A605">
        <v>0.65267600000000003</v>
      </c>
      <c r="H605">
        <v>0.65267600000000003</v>
      </c>
    </row>
    <row r="606" spans="1:9" x14ac:dyDescent="0.3">
      <c r="A606" s="14">
        <v>0.66284699999999996</v>
      </c>
      <c r="H606" s="14">
        <v>0.66284699999999996</v>
      </c>
      <c r="I606" s="18"/>
    </row>
    <row r="607" spans="1:9" x14ac:dyDescent="0.3">
      <c r="A607">
        <v>0.67179599999999995</v>
      </c>
      <c r="H607">
        <v>0.67179599999999995</v>
      </c>
    </row>
    <row r="608" spans="1:9" x14ac:dyDescent="0.3">
      <c r="A608" s="18">
        <v>0.69303700000000001</v>
      </c>
      <c r="H608" s="18">
        <v>0.69303700000000001</v>
      </c>
      <c r="I608" s="18"/>
    </row>
    <row r="609" spans="1:9" x14ac:dyDescent="0.3">
      <c r="A609">
        <v>0.71059099999999997</v>
      </c>
      <c r="H609">
        <v>0.71059099999999997</v>
      </c>
    </row>
    <row r="610" spans="1:9" x14ac:dyDescent="0.3">
      <c r="A610" s="18">
        <v>0.71131999999999995</v>
      </c>
      <c r="H610" s="18">
        <v>0.71131999999999995</v>
      </c>
      <c r="I610" s="18"/>
    </row>
    <row r="611" spans="1:9" x14ac:dyDescent="0.3">
      <c r="A611">
        <v>0.72822600000000004</v>
      </c>
      <c r="H611">
        <v>0.72822600000000004</v>
      </c>
    </row>
    <row r="612" spans="1:9" x14ac:dyDescent="0.3">
      <c r="A612" s="18">
        <v>0.73641800000000002</v>
      </c>
      <c r="H612" s="18">
        <v>0.73641800000000002</v>
      </c>
      <c r="I612" s="18"/>
    </row>
    <row r="613" spans="1:9" x14ac:dyDescent="0.3">
      <c r="A613">
        <v>0.74595500000000003</v>
      </c>
      <c r="H613">
        <v>0.74595500000000003</v>
      </c>
    </row>
    <row r="614" spans="1:9" x14ac:dyDescent="0.3">
      <c r="A614" s="18">
        <v>0.76040300000000005</v>
      </c>
      <c r="H614" s="18">
        <v>0.76040300000000005</v>
      </c>
      <c r="I614" s="18"/>
    </row>
    <row r="615" spans="1:9" x14ac:dyDescent="0.3">
      <c r="A615" s="14">
        <v>0.76213500000000001</v>
      </c>
      <c r="H615" s="14">
        <v>0.76213500000000001</v>
      </c>
      <c r="I615" s="18"/>
    </row>
    <row r="616" spans="1:9" x14ac:dyDescent="0.3">
      <c r="A616" s="18">
        <v>0.77012800000000003</v>
      </c>
      <c r="H616" s="18">
        <v>0.77012800000000003</v>
      </c>
      <c r="I616" s="18"/>
    </row>
    <row r="617" spans="1:9" x14ac:dyDescent="0.3">
      <c r="A617" s="18">
        <v>0.78395099999999995</v>
      </c>
      <c r="H617" s="18">
        <v>0.78395099999999995</v>
      </c>
      <c r="I617" s="18"/>
    </row>
    <row r="618" spans="1:9" x14ac:dyDescent="0.3">
      <c r="A618" s="18">
        <v>0.79392099999999999</v>
      </c>
      <c r="H618" s="18">
        <v>0.79392099999999999</v>
      </c>
      <c r="I618" s="18"/>
    </row>
    <row r="619" spans="1:9" x14ac:dyDescent="0.3">
      <c r="A619">
        <v>0.79903100000000005</v>
      </c>
      <c r="H619">
        <v>0.79903100000000005</v>
      </c>
    </row>
    <row r="620" spans="1:9" x14ac:dyDescent="0.3">
      <c r="A620">
        <v>0.79975200000000002</v>
      </c>
      <c r="H620">
        <v>0.79975200000000002</v>
      </c>
    </row>
    <row r="621" spans="1:9" x14ac:dyDescent="0.3">
      <c r="A621" s="19">
        <v>0.80150500000000002</v>
      </c>
      <c r="H621" s="19">
        <v>0.80150500000000002</v>
      </c>
      <c r="I621" s="19"/>
    </row>
    <row r="622" spans="1:9" x14ac:dyDescent="0.3">
      <c r="A622" s="18">
        <v>0.81486899999999995</v>
      </c>
      <c r="H622" s="18">
        <v>0.81486899999999995</v>
      </c>
      <c r="I622" s="18"/>
    </row>
    <row r="623" spans="1:9" x14ac:dyDescent="0.3">
      <c r="A623" s="18">
        <v>0.83001999999999998</v>
      </c>
      <c r="H623" s="18">
        <v>0.83001999999999998</v>
      </c>
      <c r="I623" s="18"/>
    </row>
    <row r="624" spans="1:9" x14ac:dyDescent="0.3">
      <c r="A624" s="14">
        <v>0.83853699999999998</v>
      </c>
      <c r="H624" s="14">
        <v>0.83853699999999998</v>
      </c>
      <c r="I624" s="18"/>
    </row>
    <row r="625" spans="1:9" x14ac:dyDescent="0.3">
      <c r="A625">
        <v>0.84158500000000003</v>
      </c>
      <c r="H625">
        <v>0.84158500000000003</v>
      </c>
    </row>
    <row r="626" spans="1:9" x14ac:dyDescent="0.3">
      <c r="A626" s="18">
        <v>0.85944799999999999</v>
      </c>
      <c r="H626" s="18">
        <v>0.85944799999999999</v>
      </c>
      <c r="I626" s="18"/>
    </row>
    <row r="627" spans="1:9" x14ac:dyDescent="0.3">
      <c r="A627" s="18">
        <v>0.86082000000000003</v>
      </c>
      <c r="H627" s="18">
        <v>0.86082000000000003</v>
      </c>
      <c r="I627" s="18"/>
    </row>
    <row r="628" spans="1:9" x14ac:dyDescent="0.3">
      <c r="A628">
        <v>0.86212</v>
      </c>
      <c r="H628">
        <v>0.86212</v>
      </c>
    </row>
    <row r="629" spans="1:9" x14ac:dyDescent="0.3">
      <c r="A629">
        <v>0.86478900000000003</v>
      </c>
      <c r="H629">
        <v>0.86478900000000003</v>
      </c>
    </row>
    <row r="630" spans="1:9" x14ac:dyDescent="0.3">
      <c r="A630" s="18">
        <v>0.86864300000000005</v>
      </c>
      <c r="H630" s="18">
        <v>0.86864300000000005</v>
      </c>
      <c r="I630" s="18"/>
    </row>
    <row r="631" spans="1:9" x14ac:dyDescent="0.3">
      <c r="A631" s="18">
        <v>0.86938199999999999</v>
      </c>
      <c r="H631" s="18">
        <v>0.86938199999999999</v>
      </c>
      <c r="I631" s="18"/>
    </row>
    <row r="632" spans="1:9" x14ac:dyDescent="0.3">
      <c r="A632" s="18">
        <v>0.870923</v>
      </c>
      <c r="H632" s="18">
        <v>0.870923</v>
      </c>
      <c r="I632" s="18"/>
    </row>
    <row r="633" spans="1:9" x14ac:dyDescent="0.3">
      <c r="A633" s="14">
        <v>0.93099900000000002</v>
      </c>
      <c r="H633" s="14">
        <v>0.93099900000000002</v>
      </c>
      <c r="I633" s="18"/>
    </row>
    <row r="634" spans="1:9" x14ac:dyDescent="0.3">
      <c r="A634" s="18">
        <v>0.93499100000000002</v>
      </c>
      <c r="H634" s="18">
        <v>0.93499100000000002</v>
      </c>
      <c r="I634" s="18"/>
    </row>
    <row r="635" spans="1:9" x14ac:dyDescent="0.3">
      <c r="A635">
        <v>0.95221500000000003</v>
      </c>
      <c r="H635">
        <v>0.95221500000000003</v>
      </c>
    </row>
    <row r="636" spans="1:9" x14ac:dyDescent="0.3">
      <c r="A636" s="18">
        <v>0.961758</v>
      </c>
      <c r="H636" s="18">
        <v>0.961758</v>
      </c>
      <c r="I636" s="18"/>
    </row>
    <row r="637" spans="1:9" x14ac:dyDescent="0.3">
      <c r="A637">
        <v>1.0098100000000001</v>
      </c>
      <c r="H637">
        <v>1.0098100000000001</v>
      </c>
    </row>
    <row r="638" spans="1:9" x14ac:dyDescent="0.3">
      <c r="A638">
        <v>1.0121199999999999</v>
      </c>
      <c r="H638">
        <v>1.0121199999999999</v>
      </c>
    </row>
    <row r="639" spans="1:9" x14ac:dyDescent="0.3">
      <c r="A639" s="18">
        <v>1.01945</v>
      </c>
      <c r="H639" s="18">
        <v>1.01945</v>
      </c>
      <c r="I639" s="18"/>
    </row>
    <row r="640" spans="1:9" x14ac:dyDescent="0.3">
      <c r="A640">
        <v>1.0407</v>
      </c>
      <c r="H640">
        <v>1.0407</v>
      </c>
    </row>
    <row r="641" spans="1:9" x14ac:dyDescent="0.3">
      <c r="A641">
        <v>1.04217</v>
      </c>
      <c r="H641">
        <v>1.04217</v>
      </c>
    </row>
    <row r="642" spans="1:9" x14ac:dyDescent="0.3">
      <c r="A642" s="14">
        <v>1.04403</v>
      </c>
      <c r="H642" s="14">
        <v>1.04403</v>
      </c>
      <c r="I642" s="18"/>
    </row>
    <row r="643" spans="1:9" x14ac:dyDescent="0.3">
      <c r="A643">
        <v>1.1347799999999999</v>
      </c>
      <c r="H643">
        <v>1.1347799999999999</v>
      </c>
    </row>
    <row r="644" spans="1:9" x14ac:dyDescent="0.3">
      <c r="A644" s="18">
        <v>1.1348</v>
      </c>
      <c r="H644" s="18">
        <v>1.1348</v>
      </c>
      <c r="I644" s="18"/>
    </row>
    <row r="645" spans="1:9" x14ac:dyDescent="0.3">
      <c r="A645" s="18">
        <v>1.1401300000000001</v>
      </c>
      <c r="H645" s="18">
        <v>1.1401300000000001</v>
      </c>
      <c r="I645" s="18"/>
    </row>
    <row r="646" spans="1:9" x14ac:dyDescent="0.3">
      <c r="A646" s="19">
        <v>1.1431100000000001</v>
      </c>
      <c r="H646" s="19">
        <v>1.1431100000000001</v>
      </c>
      <c r="I646" s="19"/>
    </row>
    <row r="647" spans="1:9" x14ac:dyDescent="0.3">
      <c r="A647">
        <v>1.1515500000000001</v>
      </c>
      <c r="H647">
        <v>1.1515500000000001</v>
      </c>
    </row>
    <row r="648" spans="1:9" x14ac:dyDescent="0.3">
      <c r="A648" s="18">
        <v>1.15656</v>
      </c>
      <c r="H648" s="18">
        <v>1.15656</v>
      </c>
      <c r="I648" s="18"/>
    </row>
    <row r="649" spans="1:9" x14ac:dyDescent="0.3">
      <c r="A649">
        <v>1.16977</v>
      </c>
      <c r="H649">
        <v>1.16977</v>
      </c>
    </row>
    <row r="650" spans="1:9" x14ac:dyDescent="0.3">
      <c r="A650">
        <v>1.1891099999999999</v>
      </c>
      <c r="H650">
        <v>1.1891099999999999</v>
      </c>
    </row>
    <row r="651" spans="1:9" x14ac:dyDescent="0.3">
      <c r="A651" s="14">
        <v>1.20034</v>
      </c>
      <c r="H651" s="14">
        <v>1.20034</v>
      </c>
      <c r="I651" s="18"/>
    </row>
    <row r="652" spans="1:9" x14ac:dyDescent="0.3">
      <c r="A652">
        <v>1.2232499999999999</v>
      </c>
      <c r="H652">
        <v>1.2232499999999999</v>
      </c>
    </row>
    <row r="653" spans="1:9" x14ac:dyDescent="0.3">
      <c r="A653">
        <v>1.24736</v>
      </c>
      <c r="H653">
        <v>1.24736</v>
      </c>
    </row>
    <row r="654" spans="1:9" x14ac:dyDescent="0.3">
      <c r="A654" s="18">
        <v>1.24993</v>
      </c>
      <c r="H654" s="18">
        <v>1.24993</v>
      </c>
      <c r="I654" s="18"/>
    </row>
    <row r="655" spans="1:9" x14ac:dyDescent="0.3">
      <c r="A655" s="18">
        <v>1.26946</v>
      </c>
      <c r="H655" s="18">
        <v>1.26946</v>
      </c>
      <c r="I655" s="18"/>
    </row>
    <row r="656" spans="1:9" x14ac:dyDescent="0.3">
      <c r="A656">
        <v>1.27379</v>
      </c>
      <c r="H656">
        <v>1.27379</v>
      </c>
    </row>
    <row r="657" spans="1:9" x14ac:dyDescent="0.3">
      <c r="A657" s="18">
        <v>1.2802899999999999</v>
      </c>
      <c r="H657" s="18">
        <v>1.2802899999999999</v>
      </c>
      <c r="I657" s="18"/>
    </row>
    <row r="658" spans="1:9" x14ac:dyDescent="0.3">
      <c r="A658">
        <v>1.29162</v>
      </c>
      <c r="H658">
        <v>1.29162</v>
      </c>
    </row>
    <row r="659" spans="1:9" x14ac:dyDescent="0.3">
      <c r="A659" s="14">
        <v>1.30894</v>
      </c>
      <c r="H659" s="14">
        <v>1.30894</v>
      </c>
      <c r="I659" s="18"/>
    </row>
    <row r="660" spans="1:9" x14ac:dyDescent="0.3">
      <c r="A660" s="18">
        <v>1.32142</v>
      </c>
      <c r="H660" s="18">
        <v>1.32142</v>
      </c>
      <c r="I660" s="18"/>
    </row>
    <row r="661" spans="1:9" x14ac:dyDescent="0.3">
      <c r="A661">
        <v>1.3303700000000001</v>
      </c>
      <c r="H661">
        <v>1.3303700000000001</v>
      </c>
    </row>
    <row r="662" spans="1:9" x14ac:dyDescent="0.3">
      <c r="A662" s="18">
        <v>1.3603700000000001</v>
      </c>
      <c r="H662" s="18">
        <v>1.3603700000000001</v>
      </c>
      <c r="I662" s="18"/>
    </row>
    <row r="663" spans="1:9" x14ac:dyDescent="0.3">
      <c r="A663" s="18">
        <v>1.3751199999999999</v>
      </c>
      <c r="H663" s="18">
        <v>1.3751199999999999</v>
      </c>
      <c r="I663" s="18"/>
    </row>
    <row r="664" spans="1:9" x14ac:dyDescent="0.3">
      <c r="A664">
        <v>1.3800699999999999</v>
      </c>
      <c r="H664">
        <v>1.3800699999999999</v>
      </c>
    </row>
    <row r="665" spans="1:9" x14ac:dyDescent="0.3">
      <c r="A665" s="19">
        <v>1.43652</v>
      </c>
      <c r="H665" s="19">
        <v>1.43652</v>
      </c>
      <c r="I665" s="19"/>
    </row>
    <row r="666" spans="1:9" x14ac:dyDescent="0.3">
      <c r="A666" s="18">
        <v>1.4513</v>
      </c>
      <c r="H666" s="18">
        <v>1.4513</v>
      </c>
      <c r="I666" s="18"/>
    </row>
    <row r="667" spans="1:9" x14ac:dyDescent="0.3">
      <c r="A667" s="20">
        <v>1.4543299999999999</v>
      </c>
      <c r="H667" s="20">
        <v>1.4543299999999999</v>
      </c>
      <c r="I667" s="23"/>
    </row>
    <row r="668" spans="1:9" x14ac:dyDescent="0.3">
      <c r="A668" s="18">
        <v>1.5053399999999999</v>
      </c>
      <c r="H668" s="18">
        <v>1.5053399999999999</v>
      </c>
      <c r="I668" s="18"/>
    </row>
    <row r="669" spans="1:9" x14ac:dyDescent="0.3">
      <c r="A669" s="19">
        <v>1.51372</v>
      </c>
      <c r="H669" s="19">
        <v>1.51372</v>
      </c>
      <c r="I669" s="19"/>
    </row>
    <row r="670" spans="1:9" x14ac:dyDescent="0.3">
      <c r="A670">
        <v>1.53745</v>
      </c>
      <c r="H670">
        <v>1.53745</v>
      </c>
    </row>
    <row r="671" spans="1:9" x14ac:dyDescent="0.3">
      <c r="A671">
        <v>1.5419400000000001</v>
      </c>
      <c r="H671">
        <v>1.5419400000000001</v>
      </c>
    </row>
    <row r="672" spans="1:9" x14ac:dyDescent="0.3">
      <c r="A672">
        <v>1.5634300000000001</v>
      </c>
      <c r="H672">
        <v>1.5634300000000001</v>
      </c>
    </row>
    <row r="673" spans="1:9" x14ac:dyDescent="0.3">
      <c r="A673" s="18">
        <v>1.5707100000000001</v>
      </c>
      <c r="H673" s="18">
        <v>1.5707100000000001</v>
      </c>
      <c r="I673" s="18"/>
    </row>
    <row r="674" spans="1:9" x14ac:dyDescent="0.3">
      <c r="A674">
        <v>1.57473</v>
      </c>
      <c r="H674">
        <v>1.57473</v>
      </c>
    </row>
    <row r="675" spans="1:9" x14ac:dyDescent="0.3">
      <c r="A675" s="14">
        <v>1.58545</v>
      </c>
      <c r="H675" s="14">
        <v>1.58545</v>
      </c>
      <c r="I675" s="18"/>
    </row>
    <row r="676" spans="1:9" x14ac:dyDescent="0.3">
      <c r="A676" s="18">
        <v>1.58633</v>
      </c>
      <c r="H676" s="18">
        <v>1.58633</v>
      </c>
      <c r="I676" s="18"/>
    </row>
    <row r="677" spans="1:9" x14ac:dyDescent="0.3">
      <c r="A677" s="18">
        <v>1.5992599999999999</v>
      </c>
      <c r="H677" s="18">
        <v>1.5992599999999999</v>
      </c>
      <c r="I677" s="18"/>
    </row>
    <row r="678" spans="1:9" x14ac:dyDescent="0.3">
      <c r="A678">
        <v>1.61006</v>
      </c>
      <c r="H678">
        <v>1.61006</v>
      </c>
    </row>
    <row r="679" spans="1:9" x14ac:dyDescent="0.3">
      <c r="A679">
        <v>1.6194200000000001</v>
      </c>
      <c r="H679">
        <v>1.6194200000000001</v>
      </c>
    </row>
    <row r="680" spans="1:9" x14ac:dyDescent="0.3">
      <c r="A680" s="18">
        <v>1.6238600000000001</v>
      </c>
      <c r="H680" s="18">
        <v>1.6238600000000001</v>
      </c>
      <c r="I680" s="18"/>
    </row>
    <row r="681" spans="1:9" x14ac:dyDescent="0.3">
      <c r="A681" s="18">
        <v>1.63591</v>
      </c>
      <c r="H681" s="18">
        <v>1.63591</v>
      </c>
      <c r="I681" s="18"/>
    </row>
    <row r="682" spans="1:9" x14ac:dyDescent="0.3">
      <c r="A682" s="18">
        <v>1.67882</v>
      </c>
      <c r="H682" s="18">
        <v>1.67882</v>
      </c>
      <c r="I682" s="18"/>
    </row>
    <row r="683" spans="1:9" x14ac:dyDescent="0.3">
      <c r="A683" s="14">
        <v>1.7273799999999999</v>
      </c>
      <c r="H683" s="14">
        <v>1.7273799999999999</v>
      </c>
      <c r="I683" s="18"/>
    </row>
    <row r="684" spans="1:9" x14ac:dyDescent="0.3">
      <c r="A684">
        <v>1.72837</v>
      </c>
      <c r="H684">
        <v>1.72837</v>
      </c>
    </row>
    <row r="685" spans="1:9" x14ac:dyDescent="0.3">
      <c r="A685" s="18">
        <v>1.7479899999999999</v>
      </c>
      <c r="H685" s="18">
        <v>1.7479899999999999</v>
      </c>
      <c r="I685" s="18"/>
    </row>
    <row r="686" spans="1:9" x14ac:dyDescent="0.3">
      <c r="A686" s="18">
        <v>1.7651699999999999</v>
      </c>
      <c r="H686" s="18">
        <v>1.7651699999999999</v>
      </c>
      <c r="I686" s="18"/>
    </row>
    <row r="687" spans="1:9" x14ac:dyDescent="0.3">
      <c r="A687" s="18">
        <v>1.8053999999999999</v>
      </c>
      <c r="H687" s="18">
        <v>1.8053999999999999</v>
      </c>
      <c r="I687" s="18"/>
    </row>
    <row r="688" spans="1:9" x14ac:dyDescent="0.3">
      <c r="A688">
        <v>1.8140099999999999</v>
      </c>
      <c r="H688">
        <v>1.8140099999999999</v>
      </c>
    </row>
    <row r="689" spans="1:9" x14ac:dyDescent="0.3">
      <c r="A689" s="18">
        <v>1.84087</v>
      </c>
      <c r="H689" s="18">
        <v>1.84087</v>
      </c>
      <c r="I689" s="18"/>
    </row>
    <row r="690" spans="1:9" x14ac:dyDescent="0.3">
      <c r="A690" s="18">
        <v>1.85239</v>
      </c>
      <c r="H690" s="18">
        <v>1.85239</v>
      </c>
      <c r="I690" s="18"/>
    </row>
    <row r="691" spans="1:9" x14ac:dyDescent="0.3">
      <c r="A691" s="14">
        <v>1.8537300000000001</v>
      </c>
      <c r="H691" s="14">
        <v>1.8537300000000001</v>
      </c>
      <c r="I691" s="18"/>
    </row>
    <row r="692" spans="1:9" x14ac:dyDescent="0.3">
      <c r="A692" s="18">
        <v>1.8731800000000001</v>
      </c>
      <c r="H692" s="18">
        <v>1.8731800000000001</v>
      </c>
      <c r="I692" s="18"/>
    </row>
    <row r="693" spans="1:9" x14ac:dyDescent="0.3">
      <c r="A693" s="18">
        <v>1.88649</v>
      </c>
      <c r="H693" s="18">
        <v>1.88649</v>
      </c>
      <c r="I693" s="18"/>
    </row>
    <row r="694" spans="1:9" x14ac:dyDescent="0.3">
      <c r="A694">
        <v>1.89358</v>
      </c>
      <c r="H694">
        <v>1.89358</v>
      </c>
    </row>
    <row r="695" spans="1:9" x14ac:dyDescent="0.3">
      <c r="A695" s="18">
        <v>1.9239299999999999</v>
      </c>
      <c r="H695" s="18">
        <v>1.9239299999999999</v>
      </c>
      <c r="I695" s="18"/>
    </row>
    <row r="696" spans="1:9" x14ac:dyDescent="0.3">
      <c r="A696">
        <v>1.9549399999999999</v>
      </c>
      <c r="H696">
        <v>1.9549399999999999</v>
      </c>
    </row>
    <row r="697" spans="1:9" x14ac:dyDescent="0.3">
      <c r="A697" s="19">
        <v>2.0423300000000002</v>
      </c>
      <c r="H697" s="19">
        <v>2.0423300000000002</v>
      </c>
      <c r="I697" s="19"/>
    </row>
    <row r="698" spans="1:9" x14ac:dyDescent="0.3">
      <c r="A698" s="18">
        <v>2.1219999999999999</v>
      </c>
      <c r="H698" s="18">
        <v>2.1219999999999999</v>
      </c>
      <c r="I698" s="18"/>
    </row>
    <row r="699" spans="1:9" x14ac:dyDescent="0.3">
      <c r="A699" s="14">
        <v>2.1333899999999999</v>
      </c>
      <c r="H699" s="14">
        <v>2.1333899999999999</v>
      </c>
      <c r="I699" s="18"/>
    </row>
    <row r="700" spans="1:9" x14ac:dyDescent="0.3">
      <c r="A700">
        <v>2.1408200000000002</v>
      </c>
      <c r="H700">
        <v>2.1408200000000002</v>
      </c>
    </row>
    <row r="701" spans="1:9" x14ac:dyDescent="0.3">
      <c r="A701" s="18">
        <v>2.1700699999999999</v>
      </c>
      <c r="H701" s="18">
        <v>2.1700699999999999</v>
      </c>
      <c r="I701" s="18"/>
    </row>
    <row r="702" spans="1:9" x14ac:dyDescent="0.3">
      <c r="A702" s="18">
        <v>2.1720700000000002</v>
      </c>
      <c r="H702" s="18">
        <v>2.1720700000000002</v>
      </c>
      <c r="I702" s="18"/>
    </row>
    <row r="703" spans="1:9" x14ac:dyDescent="0.3">
      <c r="A703" s="19">
        <v>2.17807</v>
      </c>
      <c r="H703" s="19">
        <v>2.17807</v>
      </c>
      <c r="I703" s="19"/>
    </row>
    <row r="704" spans="1:9" x14ac:dyDescent="0.3">
      <c r="A704" s="18">
        <v>2.1902499999999998</v>
      </c>
      <c r="H704" s="18">
        <v>2.1902499999999998</v>
      </c>
      <c r="I704" s="18"/>
    </row>
    <row r="705" spans="1:9" x14ac:dyDescent="0.3">
      <c r="A705">
        <v>2.1966100000000002</v>
      </c>
      <c r="H705">
        <v>2.1966100000000002</v>
      </c>
    </row>
    <row r="706" spans="1:9" x14ac:dyDescent="0.3">
      <c r="A706" s="14">
        <v>2.28254</v>
      </c>
      <c r="H706" s="14">
        <v>2.28254</v>
      </c>
      <c r="I706" s="18"/>
    </row>
    <row r="707" spans="1:9" x14ac:dyDescent="0.3">
      <c r="A707" s="18">
        <v>2.3356599999999998</v>
      </c>
      <c r="H707" s="18">
        <v>2.3356599999999998</v>
      </c>
      <c r="I707" s="18"/>
    </row>
    <row r="708" spans="1:9" x14ac:dyDescent="0.3">
      <c r="A708" s="18">
        <v>2.3784100000000001</v>
      </c>
      <c r="H708" s="18">
        <v>2.3784100000000001</v>
      </c>
      <c r="I708" s="18"/>
    </row>
    <row r="709" spans="1:9" x14ac:dyDescent="0.3">
      <c r="A709" s="18">
        <v>2.39147</v>
      </c>
      <c r="H709" s="18">
        <v>2.39147</v>
      </c>
      <c r="I709" s="18"/>
    </row>
    <row r="710" spans="1:9" x14ac:dyDescent="0.3">
      <c r="A710">
        <v>2.4280900000000001</v>
      </c>
      <c r="H710">
        <v>2.4280900000000001</v>
      </c>
    </row>
    <row r="711" spans="1:9" x14ac:dyDescent="0.3">
      <c r="A711">
        <v>2.4305699999999999</v>
      </c>
      <c r="H711">
        <v>2.4305699999999999</v>
      </c>
    </row>
    <row r="712" spans="1:9" x14ac:dyDescent="0.3">
      <c r="A712">
        <v>2.45194</v>
      </c>
      <c r="H712">
        <v>2.45194</v>
      </c>
    </row>
    <row r="713" spans="1:9" x14ac:dyDescent="0.3">
      <c r="A713" s="14">
        <v>2.48556</v>
      </c>
      <c r="H713" s="14">
        <v>2.48556</v>
      </c>
      <c r="I713" s="18"/>
    </row>
    <row r="714" spans="1:9" x14ac:dyDescent="0.3">
      <c r="A714">
        <v>2.5055700000000001</v>
      </c>
      <c r="H714">
        <v>2.5055700000000001</v>
      </c>
    </row>
    <row r="715" spans="1:9" x14ac:dyDescent="0.3">
      <c r="A715">
        <v>2.5240100000000001</v>
      </c>
      <c r="H715">
        <v>2.5240100000000001</v>
      </c>
    </row>
    <row r="716" spans="1:9" x14ac:dyDescent="0.3">
      <c r="A716" s="18">
        <v>2.53687</v>
      </c>
      <c r="H716" s="18">
        <v>2.53687</v>
      </c>
      <c r="I716" s="18"/>
    </row>
    <row r="717" spans="1:9" x14ac:dyDescent="0.3">
      <c r="A717">
        <v>2.5544899999999999</v>
      </c>
      <c r="H717">
        <v>2.5544899999999999</v>
      </c>
    </row>
    <row r="718" spans="1:9" x14ac:dyDescent="0.3">
      <c r="A718">
        <v>2.5563199999999999</v>
      </c>
      <c r="H718">
        <v>2.5563199999999999</v>
      </c>
    </row>
    <row r="719" spans="1:9" x14ac:dyDescent="0.3">
      <c r="A719" s="19">
        <v>2.5761099999999999</v>
      </c>
      <c r="H719" s="19">
        <v>2.5761099999999999</v>
      </c>
      <c r="I719" s="19"/>
    </row>
    <row r="720" spans="1:9" x14ac:dyDescent="0.3">
      <c r="A720" s="20">
        <v>2.5855199999999998</v>
      </c>
      <c r="H720" s="20">
        <v>2.5855199999999998</v>
      </c>
      <c r="I720" s="23"/>
    </row>
    <row r="721" spans="1:9" x14ac:dyDescent="0.3">
      <c r="A721" s="18">
        <v>2.5868199999999999</v>
      </c>
      <c r="H721" s="18">
        <v>2.5868199999999999</v>
      </c>
      <c r="I721" s="18"/>
    </row>
    <row r="722" spans="1:9" x14ac:dyDescent="0.3">
      <c r="A722" s="18">
        <v>2.6042299999999998</v>
      </c>
      <c r="H722" s="18">
        <v>2.6042299999999998</v>
      </c>
      <c r="I722" s="18"/>
    </row>
    <row r="723" spans="1:9" x14ac:dyDescent="0.3">
      <c r="A723" s="19">
        <v>2.61253</v>
      </c>
      <c r="H723" s="19">
        <v>2.61253</v>
      </c>
      <c r="I723" s="19"/>
    </row>
    <row r="724" spans="1:9" x14ac:dyDescent="0.3">
      <c r="A724">
        <v>2.6709000000000001</v>
      </c>
      <c r="H724">
        <v>2.6709000000000001</v>
      </c>
    </row>
    <row r="725" spans="1:9" x14ac:dyDescent="0.3">
      <c r="A725" s="19">
        <v>2.6947899999999998</v>
      </c>
      <c r="H725" s="19">
        <v>2.6947899999999998</v>
      </c>
      <c r="I725" s="19"/>
    </row>
    <row r="726" spans="1:9" x14ac:dyDescent="0.3">
      <c r="A726">
        <v>2.7067999999999999</v>
      </c>
      <c r="H726">
        <v>2.7067999999999999</v>
      </c>
    </row>
    <row r="727" spans="1:9" x14ac:dyDescent="0.3">
      <c r="A727" s="14">
        <v>2.7294700000000001</v>
      </c>
      <c r="H727" s="14">
        <v>2.7294700000000001</v>
      </c>
      <c r="I727" s="18"/>
    </row>
    <row r="728" spans="1:9" x14ac:dyDescent="0.3">
      <c r="A728" s="18">
        <v>2.7426499999999998</v>
      </c>
      <c r="H728" s="18">
        <v>2.7426499999999998</v>
      </c>
      <c r="I728" s="18"/>
    </row>
    <row r="729" spans="1:9" x14ac:dyDescent="0.3">
      <c r="A729" s="18">
        <v>2.8226800000000001</v>
      </c>
      <c r="H729" s="18">
        <v>2.8226800000000001</v>
      </c>
      <c r="I729" s="18"/>
    </row>
    <row r="730" spans="1:9" x14ac:dyDescent="0.3">
      <c r="A730" s="19">
        <v>2.8588399999999998</v>
      </c>
      <c r="H730" s="19">
        <v>2.8588399999999998</v>
      </c>
      <c r="I730" s="19"/>
    </row>
    <row r="731" spans="1:9" x14ac:dyDescent="0.3">
      <c r="A731" s="19">
        <v>2.86144</v>
      </c>
      <c r="H731" s="19">
        <v>2.86144</v>
      </c>
      <c r="I731" s="19"/>
    </row>
    <row r="732" spans="1:9" x14ac:dyDescent="0.3">
      <c r="A732" s="18">
        <v>2.9020100000000002</v>
      </c>
      <c r="H732" s="18">
        <v>2.9020100000000002</v>
      </c>
      <c r="I732" s="18"/>
    </row>
    <row r="733" spans="1:9" x14ac:dyDescent="0.3">
      <c r="A733" s="18">
        <v>2.91696</v>
      </c>
      <c r="H733" s="18">
        <v>2.91696</v>
      </c>
      <c r="I733" s="18"/>
    </row>
    <row r="734" spans="1:9" x14ac:dyDescent="0.3">
      <c r="A734" s="20">
        <v>2.91865</v>
      </c>
      <c r="H734" s="20">
        <v>2.91865</v>
      </c>
      <c r="I734" s="23"/>
    </row>
    <row r="735" spans="1:9" x14ac:dyDescent="0.3">
      <c r="A735" s="18">
        <v>2.9352399999999998</v>
      </c>
      <c r="H735" s="18">
        <v>2.9352399999999998</v>
      </c>
      <c r="I735" s="18"/>
    </row>
    <row r="736" spans="1:9" x14ac:dyDescent="0.3">
      <c r="A736" s="18">
        <v>2.9616400000000001</v>
      </c>
      <c r="H736" s="18">
        <v>2.9616400000000001</v>
      </c>
      <c r="I736" s="18"/>
    </row>
    <row r="737" spans="1:8" x14ac:dyDescent="0.3">
      <c r="A737">
        <v>2.9844599999999999</v>
      </c>
      <c r="H737">
        <v>2.9844599999999999</v>
      </c>
    </row>
    <row r="738" spans="1:8" x14ac:dyDescent="0.3">
      <c r="A738" s="18">
        <v>3.06941</v>
      </c>
    </row>
    <row r="739" spans="1:8" x14ac:dyDescent="0.3">
      <c r="A739" s="18">
        <v>3.0776599999999998</v>
      </c>
    </row>
    <row r="740" spans="1:8" x14ac:dyDescent="0.3">
      <c r="A740" s="18">
        <v>3.0780099999999999</v>
      </c>
    </row>
    <row r="741" spans="1:8" x14ac:dyDescent="0.3">
      <c r="A741" s="14">
        <v>3.0868600000000002</v>
      </c>
    </row>
    <row r="742" spans="1:8" x14ac:dyDescent="0.3">
      <c r="A742">
        <v>3.13598</v>
      </c>
    </row>
    <row r="743" spans="1:8" x14ac:dyDescent="0.3">
      <c r="A743">
        <v>3.1403300000000001</v>
      </c>
    </row>
    <row r="744" spans="1:8" x14ac:dyDescent="0.3">
      <c r="A744">
        <v>3.1404999999999998</v>
      </c>
    </row>
    <row r="745" spans="1:8" x14ac:dyDescent="0.3">
      <c r="A745">
        <v>3.1442999999999999</v>
      </c>
    </row>
    <row r="746" spans="1:8" x14ac:dyDescent="0.3">
      <c r="A746">
        <v>3.20092</v>
      </c>
    </row>
    <row r="747" spans="1:8" x14ac:dyDescent="0.3">
      <c r="A747">
        <v>3.2595399999999999</v>
      </c>
    </row>
    <row r="748" spans="1:8" x14ac:dyDescent="0.3">
      <c r="A748" s="14">
        <v>3.2677200000000002</v>
      </c>
    </row>
    <row r="749" spans="1:8" x14ac:dyDescent="0.3">
      <c r="A749">
        <v>3.2928500000000001</v>
      </c>
    </row>
    <row r="750" spans="1:8" x14ac:dyDescent="0.3">
      <c r="A750">
        <v>3.3172100000000002</v>
      </c>
    </row>
    <row r="751" spans="1:8" x14ac:dyDescent="0.3">
      <c r="A751" s="18">
        <v>3.3218100000000002</v>
      </c>
    </row>
    <row r="752" spans="1:8" x14ac:dyDescent="0.3">
      <c r="A752" s="18">
        <v>3.3295499999999998</v>
      </c>
    </row>
    <row r="753" spans="1:1" x14ac:dyDescent="0.3">
      <c r="A753" s="14">
        <v>3.3518500000000002</v>
      </c>
    </row>
    <row r="754" spans="1:1" x14ac:dyDescent="0.3">
      <c r="A754" s="18">
        <v>3.3525900000000002</v>
      </c>
    </row>
    <row r="755" spans="1:1" x14ac:dyDescent="0.3">
      <c r="A755" s="18">
        <v>3.3768500000000001</v>
      </c>
    </row>
    <row r="756" spans="1:1" x14ac:dyDescent="0.3">
      <c r="A756" s="18">
        <v>3.3976099999999998</v>
      </c>
    </row>
    <row r="757" spans="1:1" x14ac:dyDescent="0.3">
      <c r="A757">
        <v>3.40578</v>
      </c>
    </row>
    <row r="758" spans="1:1" x14ac:dyDescent="0.3">
      <c r="A758" s="18">
        <v>3.4571999999999998</v>
      </c>
    </row>
    <row r="759" spans="1:1" x14ac:dyDescent="0.3">
      <c r="A759">
        <v>3.4760499999999999</v>
      </c>
    </row>
    <row r="760" spans="1:1" x14ac:dyDescent="0.3">
      <c r="A760" s="19">
        <v>3.5032299999999998</v>
      </c>
    </row>
    <row r="761" spans="1:1" x14ac:dyDescent="0.3">
      <c r="A761">
        <v>3.5098500000000001</v>
      </c>
    </row>
    <row r="762" spans="1:1" x14ac:dyDescent="0.3">
      <c r="A762">
        <v>3.5410200000000001</v>
      </c>
    </row>
    <row r="763" spans="1:1" x14ac:dyDescent="0.3">
      <c r="A763" s="18">
        <v>3.5538400000000001</v>
      </c>
    </row>
    <row r="764" spans="1:1" x14ac:dyDescent="0.3">
      <c r="A764" s="18">
        <v>3.5758000000000001</v>
      </c>
    </row>
    <row r="765" spans="1:1" x14ac:dyDescent="0.3">
      <c r="A765" s="18">
        <v>3.6071300000000002</v>
      </c>
    </row>
    <row r="766" spans="1:1" x14ac:dyDescent="0.3">
      <c r="A766">
        <v>3.6157699999999999</v>
      </c>
    </row>
    <row r="767" spans="1:1" x14ac:dyDescent="0.3">
      <c r="A767">
        <v>3.6289099999999999</v>
      </c>
    </row>
    <row r="768" spans="1:1" x14ac:dyDescent="0.3">
      <c r="A768" s="19">
        <v>3.65585</v>
      </c>
    </row>
    <row r="769" spans="1:1" x14ac:dyDescent="0.3">
      <c r="A769" s="18">
        <v>3.6567500000000002</v>
      </c>
    </row>
    <row r="770" spans="1:1" x14ac:dyDescent="0.3">
      <c r="A770" s="18">
        <v>3.6928200000000002</v>
      </c>
    </row>
    <row r="771" spans="1:1" x14ac:dyDescent="0.3">
      <c r="A771" s="18">
        <v>3.6996500000000001</v>
      </c>
    </row>
    <row r="772" spans="1:1" x14ac:dyDescent="0.3">
      <c r="A772" s="18">
        <v>3.71713</v>
      </c>
    </row>
    <row r="773" spans="1:1" x14ac:dyDescent="0.3">
      <c r="A773" s="18">
        <v>3.7195800000000001</v>
      </c>
    </row>
    <row r="774" spans="1:1" x14ac:dyDescent="0.3">
      <c r="A774" s="18">
        <v>3.75868</v>
      </c>
    </row>
    <row r="775" spans="1:1" x14ac:dyDescent="0.3">
      <c r="A775" s="18">
        <v>3.7627799999999998</v>
      </c>
    </row>
    <row r="776" spans="1:1" x14ac:dyDescent="0.3">
      <c r="A776" s="18">
        <v>3.7886600000000001</v>
      </c>
    </row>
    <row r="777" spans="1:1" x14ac:dyDescent="0.3">
      <c r="A777" s="18">
        <v>3.79948</v>
      </c>
    </row>
    <row r="778" spans="1:1" x14ac:dyDescent="0.3">
      <c r="A778" s="18">
        <v>3.8070499999999998</v>
      </c>
    </row>
    <row r="779" spans="1:1" x14ac:dyDescent="0.3">
      <c r="A779" s="18">
        <v>3.8086600000000002</v>
      </c>
    </row>
    <row r="780" spans="1:1" x14ac:dyDescent="0.3">
      <c r="A780" s="14">
        <v>3.8725200000000002</v>
      </c>
    </row>
    <row r="781" spans="1:1" x14ac:dyDescent="0.3">
      <c r="A781" s="18">
        <v>3.9247899999999998</v>
      </c>
    </row>
    <row r="782" spans="1:1" x14ac:dyDescent="0.3">
      <c r="A782">
        <v>3.9397500000000001</v>
      </c>
    </row>
    <row r="783" spans="1:1" x14ac:dyDescent="0.3">
      <c r="A783">
        <v>3.9472999999999998</v>
      </c>
    </row>
    <row r="784" spans="1:1" x14ac:dyDescent="0.3">
      <c r="A784" s="20">
        <v>3.95512</v>
      </c>
    </row>
    <row r="785" spans="1:1" x14ac:dyDescent="0.3">
      <c r="A785" s="18">
        <v>3.95641</v>
      </c>
    </row>
    <row r="786" spans="1:1" x14ac:dyDescent="0.3">
      <c r="A786" s="18">
        <v>3.9910100000000002</v>
      </c>
    </row>
    <row r="787" spans="1:1" x14ac:dyDescent="0.3">
      <c r="A787">
        <v>4.0109000000000004</v>
      </c>
    </row>
    <row r="788" spans="1:1" x14ac:dyDescent="0.3">
      <c r="A788" s="14">
        <v>4.0151000000000003</v>
      </c>
    </row>
    <row r="789" spans="1:1" x14ac:dyDescent="0.3">
      <c r="A789" s="18">
        <v>4.0171400000000004</v>
      </c>
    </row>
    <row r="790" spans="1:1" x14ac:dyDescent="0.3">
      <c r="A790">
        <v>4.06229</v>
      </c>
    </row>
    <row r="791" spans="1:1" x14ac:dyDescent="0.3">
      <c r="A791" s="18">
        <v>4.0738500000000002</v>
      </c>
    </row>
    <row r="792" spans="1:1" x14ac:dyDescent="0.3">
      <c r="A792" s="20">
        <v>4.0909700000000004</v>
      </c>
    </row>
    <row r="793" spans="1:1" x14ac:dyDescent="0.3">
      <c r="A793" s="18">
        <v>4.0977699999999997</v>
      </c>
    </row>
    <row r="794" spans="1:1" x14ac:dyDescent="0.3">
      <c r="A794" s="19">
        <v>4.1010799999999996</v>
      </c>
    </row>
    <row r="795" spans="1:1" x14ac:dyDescent="0.3">
      <c r="A795" s="18">
        <v>4.1268599999999998</v>
      </c>
    </row>
    <row r="796" spans="1:1" x14ac:dyDescent="0.3">
      <c r="A796" s="14">
        <v>4.1331100000000003</v>
      </c>
    </row>
    <row r="797" spans="1:1" x14ac:dyDescent="0.3">
      <c r="A797" s="19">
        <v>4.1468999999999996</v>
      </c>
    </row>
    <row r="798" spans="1:1" x14ac:dyDescent="0.3">
      <c r="A798" s="18">
        <v>4.15794</v>
      </c>
    </row>
    <row r="799" spans="1:1" x14ac:dyDescent="0.3">
      <c r="A799" s="19">
        <v>4.1715099999999996</v>
      </c>
    </row>
    <row r="800" spans="1:1" x14ac:dyDescent="0.3">
      <c r="A800" s="20">
        <v>4.1858700000000004</v>
      </c>
    </row>
    <row r="801" spans="1:1" x14ac:dyDescent="0.3">
      <c r="A801" s="18">
        <v>4.3213699999999999</v>
      </c>
    </row>
    <row r="802" spans="1:1" x14ac:dyDescent="0.3">
      <c r="A802" s="18">
        <v>4.3357299999999999</v>
      </c>
    </row>
    <row r="803" spans="1:1" x14ac:dyDescent="0.3">
      <c r="A803" s="18">
        <v>4.3508100000000001</v>
      </c>
    </row>
    <row r="804" spans="1:1" x14ac:dyDescent="0.3">
      <c r="A804">
        <v>4.3673099999999998</v>
      </c>
    </row>
    <row r="805" spans="1:1" x14ac:dyDescent="0.3">
      <c r="A805" s="18">
        <v>4.3946100000000001</v>
      </c>
    </row>
    <row r="806" spans="1:1" x14ac:dyDescent="0.3">
      <c r="A806" s="18">
        <v>4.4069200000000004</v>
      </c>
    </row>
    <row r="807" spans="1:1" x14ac:dyDescent="0.3">
      <c r="A807">
        <v>4.4100299999999999</v>
      </c>
    </row>
    <row r="808" spans="1:1" x14ac:dyDescent="0.3">
      <c r="A808" s="18">
        <v>4.42523</v>
      </c>
    </row>
    <row r="809" spans="1:1" x14ac:dyDescent="0.3">
      <c r="A809" s="19">
        <v>4.4344900000000003</v>
      </c>
    </row>
    <row r="810" spans="1:1" x14ac:dyDescent="0.3">
      <c r="A810">
        <v>4.4362700000000004</v>
      </c>
    </row>
    <row r="811" spans="1:1" x14ac:dyDescent="0.3">
      <c r="A811">
        <v>4.4744099999999998</v>
      </c>
    </row>
    <row r="812" spans="1:1" x14ac:dyDescent="0.3">
      <c r="A812" s="18">
        <v>4.4918199999999997</v>
      </c>
    </row>
    <row r="813" spans="1:1" x14ac:dyDescent="0.3">
      <c r="A813">
        <v>4.5894899999999996</v>
      </c>
    </row>
    <row r="814" spans="1:1" x14ac:dyDescent="0.3">
      <c r="A814" s="14">
        <v>4.6118699999999997</v>
      </c>
    </row>
    <row r="815" spans="1:1" x14ac:dyDescent="0.3">
      <c r="A815">
        <v>4.6498600000000003</v>
      </c>
    </row>
    <row r="816" spans="1:1" x14ac:dyDescent="0.3">
      <c r="A816" s="18">
        <v>4.6532</v>
      </c>
    </row>
    <row r="817" spans="1:1" x14ac:dyDescent="0.3">
      <c r="A817" s="14">
        <v>4.6570499999999999</v>
      </c>
    </row>
    <row r="818" spans="1:1" x14ac:dyDescent="0.3">
      <c r="A818" s="18">
        <v>4.6580899999999996</v>
      </c>
    </row>
    <row r="819" spans="1:1" x14ac:dyDescent="0.3">
      <c r="A819" s="19">
        <v>4.6652300000000002</v>
      </c>
    </row>
    <row r="820" spans="1:1" x14ac:dyDescent="0.3">
      <c r="A820" s="14">
        <v>4.6681600000000003</v>
      </c>
    </row>
    <row r="821" spans="1:1" x14ac:dyDescent="0.3">
      <c r="A821">
        <v>4.72783</v>
      </c>
    </row>
    <row r="822" spans="1:1" x14ac:dyDescent="0.3">
      <c r="A822">
        <v>4.7452399999999999</v>
      </c>
    </row>
    <row r="823" spans="1:1" x14ac:dyDescent="0.3">
      <c r="A823" s="14">
        <v>4.7529000000000003</v>
      </c>
    </row>
    <row r="824" spans="1:1" x14ac:dyDescent="0.3">
      <c r="A824" s="18">
        <v>4.7600699999999998</v>
      </c>
    </row>
    <row r="825" spans="1:1" x14ac:dyDescent="0.3">
      <c r="A825">
        <v>4.7681300000000002</v>
      </c>
    </row>
    <row r="826" spans="1:1" x14ac:dyDescent="0.3">
      <c r="A826" s="20">
        <v>4.7761300000000002</v>
      </c>
    </row>
    <row r="827" spans="1:1" x14ac:dyDescent="0.3">
      <c r="A827" s="18">
        <v>4.7783600000000002</v>
      </c>
    </row>
    <row r="828" spans="1:1" x14ac:dyDescent="0.3">
      <c r="A828">
        <v>4.7843400000000003</v>
      </c>
    </row>
    <row r="829" spans="1:1" x14ac:dyDescent="0.3">
      <c r="A829" s="14">
        <v>4.8067599999999997</v>
      </c>
    </row>
    <row r="830" spans="1:1" x14ac:dyDescent="0.3">
      <c r="A830">
        <v>4.83066</v>
      </c>
    </row>
    <row r="831" spans="1:1" x14ac:dyDescent="0.3">
      <c r="A831">
        <v>4.83894</v>
      </c>
    </row>
    <row r="832" spans="1:1" x14ac:dyDescent="0.3">
      <c r="A832" s="14">
        <v>4.8446600000000002</v>
      </c>
    </row>
    <row r="833" spans="1:9" x14ac:dyDescent="0.3">
      <c r="A833" s="18">
        <v>4.8806000000000003</v>
      </c>
    </row>
    <row r="834" spans="1:9" x14ac:dyDescent="0.3">
      <c r="A834" s="18">
        <v>4.8930699999999998</v>
      </c>
    </row>
    <row r="835" spans="1:9" x14ac:dyDescent="0.3">
      <c r="A835" s="14">
        <v>4.8997400000000004</v>
      </c>
    </row>
    <row r="836" spans="1:9" x14ac:dyDescent="0.3">
      <c r="A836">
        <v>4.9090100000000003</v>
      </c>
    </row>
    <row r="837" spans="1:9" x14ac:dyDescent="0.3">
      <c r="A837" s="14">
        <v>4.9214399999999996</v>
      </c>
    </row>
    <row r="838" spans="1:9" x14ac:dyDescent="0.3">
      <c r="A838">
        <v>4.9260700000000002</v>
      </c>
    </row>
    <row r="839" spans="1:9" x14ac:dyDescent="0.3">
      <c r="A839" s="14">
        <v>4.94285</v>
      </c>
    </row>
    <row r="840" spans="1:9" x14ac:dyDescent="0.3">
      <c r="A840" s="14">
        <v>4.9634299999999998</v>
      </c>
    </row>
    <row r="841" spans="1:9" x14ac:dyDescent="0.3">
      <c r="A841" s="14">
        <v>4.9741999999999997</v>
      </c>
    </row>
    <row r="842" spans="1:9" x14ac:dyDescent="0.3">
      <c r="A842" s="14">
        <v>4.9878299999999998</v>
      </c>
    </row>
    <row r="843" spans="1:9" x14ac:dyDescent="0.3">
      <c r="A843" s="14">
        <v>4.9962999999999997</v>
      </c>
    </row>
    <row r="844" spans="1:9" x14ac:dyDescent="0.3">
      <c r="A844" s="14">
        <v>4.9981099999999996</v>
      </c>
    </row>
    <row r="845" spans="1:9" x14ac:dyDescent="0.3">
      <c r="A845">
        <f>COUNT(A2:A844)</f>
        <v>843</v>
      </c>
      <c r="B845">
        <f t="shared" ref="B845:F845" si="0">COUNT(B2:B844)</f>
        <v>241</v>
      </c>
      <c r="C845">
        <f t="shared" si="0"/>
        <v>117</v>
      </c>
      <c r="D845">
        <f t="shared" si="0"/>
        <v>24</v>
      </c>
      <c r="E845">
        <f t="shared" si="0"/>
        <v>1</v>
      </c>
      <c r="F845">
        <f t="shared" si="0"/>
        <v>4</v>
      </c>
      <c r="G845">
        <f>SUM(A845:F845)</f>
        <v>1230</v>
      </c>
      <c r="H845">
        <f>COUNT(H2:H844)</f>
        <v>736</v>
      </c>
    </row>
    <row r="846" spans="1:9" x14ac:dyDescent="0.3">
      <c r="A846" s="22">
        <f>A845/1230*100</f>
        <v>68.536585365853668</v>
      </c>
      <c r="B846" s="22">
        <f t="shared" ref="B846:F846" si="1">B845/1230*100</f>
        <v>19.59349593495935</v>
      </c>
      <c r="C846" s="22">
        <f t="shared" si="1"/>
        <v>9.5121951219512191</v>
      </c>
      <c r="D846" s="22">
        <f t="shared" si="1"/>
        <v>1.9512195121951219</v>
      </c>
      <c r="E846" s="22">
        <f t="shared" si="1"/>
        <v>8.1300813008130079E-2</v>
      </c>
      <c r="F846" s="22">
        <f t="shared" si="1"/>
        <v>0.32520325203252032</v>
      </c>
      <c r="G846" s="22"/>
      <c r="H846" s="22">
        <f>H845/1230*100</f>
        <v>59.837398373983739</v>
      </c>
      <c r="I846" s="22"/>
    </row>
    <row r="848" spans="1:9" x14ac:dyDescent="0.3">
      <c r="A848" s="14"/>
    </row>
    <row r="850" spans="1:1" x14ac:dyDescent="0.3">
      <c r="A850" s="18"/>
    </row>
    <row r="853" spans="1:1" x14ac:dyDescent="0.3">
      <c r="A853" s="18"/>
    </row>
    <row r="854" spans="1:1" x14ac:dyDescent="0.3">
      <c r="A854" s="18"/>
    </row>
    <row r="855" spans="1:1" x14ac:dyDescent="0.3">
      <c r="A855" s="18"/>
    </row>
    <row r="856" spans="1:1" x14ac:dyDescent="0.3">
      <c r="A856" s="18"/>
    </row>
    <row r="857" spans="1:1" x14ac:dyDescent="0.3">
      <c r="A857" s="14"/>
    </row>
    <row r="860" spans="1:1" x14ac:dyDescent="0.3">
      <c r="A860" s="19"/>
    </row>
    <row r="861" spans="1:1" x14ac:dyDescent="0.3">
      <c r="A861" s="18"/>
    </row>
    <row r="862" spans="1:1" x14ac:dyDescent="0.3">
      <c r="A862" s="18"/>
    </row>
    <row r="863" spans="1:1" x14ac:dyDescent="0.3">
      <c r="A863" s="18"/>
    </row>
    <row r="866" spans="1:1" x14ac:dyDescent="0.3">
      <c r="A866" s="14"/>
    </row>
    <row r="867" spans="1:1" x14ac:dyDescent="0.3">
      <c r="A867" s="18"/>
    </row>
    <row r="868" spans="1:1" x14ac:dyDescent="0.3">
      <c r="A868" s="18"/>
    </row>
    <row r="871" spans="1:1" x14ac:dyDescent="0.3">
      <c r="A871" s="18"/>
    </row>
    <row r="872" spans="1:1" x14ac:dyDescent="0.3">
      <c r="A872" s="18"/>
    </row>
    <row r="873" spans="1:1" x14ac:dyDescent="0.3">
      <c r="A873" s="18"/>
    </row>
    <row r="874" spans="1:1" x14ac:dyDescent="0.3">
      <c r="A874" s="18"/>
    </row>
    <row r="875" spans="1:1" x14ac:dyDescent="0.3">
      <c r="A875" s="14"/>
    </row>
    <row r="876" spans="1:1" x14ac:dyDescent="0.3">
      <c r="A876" s="18"/>
    </row>
    <row r="879" spans="1:1" x14ac:dyDescent="0.3">
      <c r="A879" s="18"/>
    </row>
    <row r="880" spans="1:1" x14ac:dyDescent="0.3">
      <c r="A880" s="18"/>
    </row>
    <row r="882" spans="1:1" x14ac:dyDescent="0.3">
      <c r="A882" s="18"/>
    </row>
    <row r="883" spans="1:1" x14ac:dyDescent="0.3">
      <c r="A883" s="14"/>
    </row>
    <row r="885" spans="1:1" x14ac:dyDescent="0.3">
      <c r="A885" s="18"/>
    </row>
    <row r="888" spans="1:1" x14ac:dyDescent="0.3">
      <c r="A888" s="18"/>
    </row>
    <row r="889" spans="1:1" x14ac:dyDescent="0.3">
      <c r="A889" s="18"/>
    </row>
    <row r="890" spans="1:1" x14ac:dyDescent="0.3">
      <c r="A890" s="18"/>
    </row>
    <row r="891" spans="1:1" x14ac:dyDescent="0.3">
      <c r="A891" s="14"/>
    </row>
    <row r="893" spans="1:1" x14ac:dyDescent="0.3">
      <c r="A893" s="18"/>
    </row>
    <row r="894" spans="1:1" x14ac:dyDescent="0.3">
      <c r="A894" s="18"/>
    </row>
    <row r="896" spans="1:1" x14ac:dyDescent="0.3">
      <c r="A896" s="18"/>
    </row>
    <row r="897" spans="1:1" x14ac:dyDescent="0.3">
      <c r="A897" s="18"/>
    </row>
    <row r="898" spans="1:1" x14ac:dyDescent="0.3">
      <c r="A898" s="19"/>
    </row>
    <row r="899" spans="1:1" x14ac:dyDescent="0.3">
      <c r="A899" s="14"/>
    </row>
    <row r="900" spans="1:1" x14ac:dyDescent="0.3">
      <c r="A900" s="18"/>
    </row>
    <row r="901" spans="1:1" x14ac:dyDescent="0.3">
      <c r="A901" s="18"/>
    </row>
    <row r="904" spans="1:1" x14ac:dyDescent="0.3">
      <c r="A904" s="18"/>
    </row>
    <row r="905" spans="1:1" x14ac:dyDescent="0.3">
      <c r="A905" s="18"/>
    </row>
    <row r="906" spans="1:1" x14ac:dyDescent="0.3">
      <c r="A906" s="18"/>
    </row>
    <row r="907" spans="1:1" x14ac:dyDescent="0.3">
      <c r="A907" s="14"/>
    </row>
    <row r="908" spans="1:1" x14ac:dyDescent="0.3">
      <c r="A908" s="18"/>
    </row>
    <row r="912" spans="1:1" x14ac:dyDescent="0.3">
      <c r="A912" s="18"/>
    </row>
    <row r="913" spans="1:1" x14ac:dyDescent="0.3">
      <c r="A913" s="18"/>
    </row>
    <row r="915" spans="1:1" x14ac:dyDescent="0.3">
      <c r="A915" s="14"/>
    </row>
    <row r="916" spans="1:1" x14ac:dyDescent="0.3">
      <c r="A916" s="18"/>
    </row>
    <row r="919" spans="1:1" x14ac:dyDescent="0.3">
      <c r="A919" s="18"/>
    </row>
    <row r="921" spans="1:1" x14ac:dyDescent="0.3">
      <c r="A921" s="18"/>
    </row>
    <row r="922" spans="1:1" x14ac:dyDescent="0.3">
      <c r="A922" s="18"/>
    </row>
    <row r="923" spans="1:1" x14ac:dyDescent="0.3">
      <c r="A923" s="14"/>
    </row>
    <row r="927" spans="1:1" x14ac:dyDescent="0.3">
      <c r="A927" s="19"/>
    </row>
    <row r="928" spans="1:1" x14ac:dyDescent="0.3">
      <c r="A928" s="18"/>
    </row>
    <row r="929" spans="1:1" x14ac:dyDescent="0.3">
      <c r="A929" s="19"/>
    </row>
    <row r="930" spans="1:1" x14ac:dyDescent="0.3">
      <c r="A930" s="18"/>
    </row>
    <row r="931" spans="1:1" x14ac:dyDescent="0.3">
      <c r="A931" s="14"/>
    </row>
    <row r="932" spans="1:1" x14ac:dyDescent="0.3">
      <c r="A932" s="18"/>
    </row>
    <row r="933" spans="1:1" x14ac:dyDescent="0.3">
      <c r="A933" s="18"/>
    </row>
    <row r="934" spans="1:1" x14ac:dyDescent="0.3">
      <c r="A934" s="19"/>
    </row>
    <row r="939" spans="1:1" x14ac:dyDescent="0.3">
      <c r="A939" s="14"/>
    </row>
    <row r="940" spans="1:1" x14ac:dyDescent="0.3">
      <c r="A940" s="18"/>
    </row>
    <row r="942" spans="1:1" x14ac:dyDescent="0.3">
      <c r="A942" s="18"/>
    </row>
    <row r="943" spans="1:1" x14ac:dyDescent="0.3">
      <c r="A943" s="18"/>
    </row>
    <row r="944" spans="1:1" x14ac:dyDescent="0.3">
      <c r="A944" s="18"/>
    </row>
    <row r="946" spans="1:1" x14ac:dyDescent="0.3">
      <c r="A946" s="14"/>
    </row>
    <row r="947" spans="1:1" x14ac:dyDescent="0.3">
      <c r="A947" s="18"/>
    </row>
    <row r="951" spans="1:1" x14ac:dyDescent="0.3">
      <c r="A951" s="18"/>
    </row>
    <row r="952" spans="1:1" x14ac:dyDescent="0.3">
      <c r="A952" s="18"/>
    </row>
    <row r="953" spans="1:1" x14ac:dyDescent="0.3">
      <c r="A953" s="14"/>
    </row>
    <row r="954" spans="1:1" x14ac:dyDescent="0.3">
      <c r="A954" s="18"/>
    </row>
    <row r="957" spans="1:1" x14ac:dyDescent="0.3">
      <c r="A957" s="18"/>
    </row>
    <row r="958" spans="1:1" x14ac:dyDescent="0.3">
      <c r="A958" s="18"/>
    </row>
    <row r="959" spans="1:1" x14ac:dyDescent="0.3">
      <c r="A959" s="18"/>
    </row>
    <row r="960" spans="1:1" x14ac:dyDescent="0.3">
      <c r="A960" s="14"/>
    </row>
    <row r="961" spans="1:1" x14ac:dyDescent="0.3">
      <c r="A961" s="18"/>
    </row>
    <row r="963" spans="1:1" x14ac:dyDescent="0.3">
      <c r="A963" s="18"/>
    </row>
    <row r="964" spans="1:1" x14ac:dyDescent="0.3">
      <c r="A964" s="18"/>
    </row>
    <row r="967" spans="1:1" x14ac:dyDescent="0.3">
      <c r="A967" s="14"/>
    </row>
    <row r="968" spans="1:1" x14ac:dyDescent="0.3">
      <c r="A968" s="19"/>
    </row>
    <row r="969" spans="1:1" x14ac:dyDescent="0.3">
      <c r="A969" s="18"/>
    </row>
    <row r="970" spans="1:1" x14ac:dyDescent="0.3">
      <c r="A970" s="18"/>
    </row>
    <row r="972" spans="1:1" x14ac:dyDescent="0.3">
      <c r="A972" s="18"/>
    </row>
    <row r="974" spans="1:1" x14ac:dyDescent="0.3">
      <c r="A974" s="14"/>
    </row>
    <row r="975" spans="1:1" x14ac:dyDescent="0.3">
      <c r="A975" s="18"/>
    </row>
    <row r="976" spans="1:1" x14ac:dyDescent="0.3">
      <c r="A976" s="18"/>
    </row>
    <row r="977" spans="1:1" x14ac:dyDescent="0.3">
      <c r="A977" s="19"/>
    </row>
    <row r="978" spans="1:1" x14ac:dyDescent="0.3">
      <c r="A978" s="18"/>
    </row>
    <row r="979" spans="1:1" x14ac:dyDescent="0.3">
      <c r="A979" s="18"/>
    </row>
    <row r="980" spans="1:1" x14ac:dyDescent="0.3">
      <c r="A980" s="18"/>
    </row>
    <row r="981" spans="1:1" x14ac:dyDescent="0.3">
      <c r="A981" s="14"/>
    </row>
    <row r="982" spans="1:1" x14ac:dyDescent="0.3">
      <c r="A982" s="18"/>
    </row>
    <row r="984" spans="1:1" x14ac:dyDescent="0.3">
      <c r="A984" s="18"/>
    </row>
    <row r="985" spans="1:1" x14ac:dyDescent="0.3">
      <c r="A985" s="18"/>
    </row>
    <row r="986" spans="1:1" x14ac:dyDescent="0.3">
      <c r="A986" s="18"/>
    </row>
    <row r="988" spans="1:1" x14ac:dyDescent="0.3">
      <c r="A988" s="14"/>
    </row>
    <row r="990" spans="1:1" x14ac:dyDescent="0.3">
      <c r="A990" s="18"/>
    </row>
    <row r="992" spans="1:1" x14ac:dyDescent="0.3">
      <c r="A992" s="18"/>
    </row>
    <row r="995" spans="1:1" x14ac:dyDescent="0.3">
      <c r="A995" s="14"/>
    </row>
    <row r="998" spans="1:1" x14ac:dyDescent="0.3">
      <c r="A998" s="18"/>
    </row>
    <row r="999" spans="1:1" x14ac:dyDescent="0.3">
      <c r="A999" s="18"/>
    </row>
    <row r="1000" spans="1:1" x14ac:dyDescent="0.3">
      <c r="A1000" s="19"/>
    </row>
    <row r="1001" spans="1:1" x14ac:dyDescent="0.3">
      <c r="A1001" s="19"/>
    </row>
    <row r="1002" spans="1:1" x14ac:dyDescent="0.3">
      <c r="A1002" s="14"/>
    </row>
    <row r="1003" spans="1:1" x14ac:dyDescent="0.3">
      <c r="A1003" s="18"/>
    </row>
    <row r="1004" spans="1:1" x14ac:dyDescent="0.3">
      <c r="A1004" s="19"/>
    </row>
    <row r="1005" spans="1:1" x14ac:dyDescent="0.3">
      <c r="A1005" s="18"/>
    </row>
    <row r="1007" spans="1:1" x14ac:dyDescent="0.3">
      <c r="A1007" s="19"/>
    </row>
    <row r="1008" spans="1:1" x14ac:dyDescent="0.3">
      <c r="A1008" s="18"/>
    </row>
    <row r="1009" spans="1:1" x14ac:dyDescent="0.3">
      <c r="A1009" s="14"/>
    </row>
    <row r="1010" spans="1:1" x14ac:dyDescent="0.3">
      <c r="A1010" s="18"/>
    </row>
    <row r="1011" spans="1:1" x14ac:dyDescent="0.3">
      <c r="A1011" s="18"/>
    </row>
    <row r="1012" spans="1:1" x14ac:dyDescent="0.3">
      <c r="A1012" s="18"/>
    </row>
    <row r="1013" spans="1:1" x14ac:dyDescent="0.3">
      <c r="A1013" s="18"/>
    </row>
    <row r="1014" spans="1:1" x14ac:dyDescent="0.3">
      <c r="A1014" s="18"/>
    </row>
    <row r="1015" spans="1:1" x14ac:dyDescent="0.3">
      <c r="A1015" s="18"/>
    </row>
    <row r="1016" spans="1:1" x14ac:dyDescent="0.3">
      <c r="A1016" s="20"/>
    </row>
    <row r="1017" spans="1:1" x14ac:dyDescent="0.3">
      <c r="A1017" s="19"/>
    </row>
    <row r="1018" spans="1:1" x14ac:dyDescent="0.3">
      <c r="A1018" s="18"/>
    </row>
    <row r="1019" spans="1:1" x14ac:dyDescent="0.3">
      <c r="A1019" s="18"/>
    </row>
    <row r="1020" spans="1:1" x14ac:dyDescent="0.3">
      <c r="A1020" s="18"/>
    </row>
    <row r="1021" spans="1:1" x14ac:dyDescent="0.3">
      <c r="A1021" s="18"/>
    </row>
    <row r="1022" spans="1:1" x14ac:dyDescent="0.3">
      <c r="A1022" s="20"/>
    </row>
    <row r="1023" spans="1:1" x14ac:dyDescent="0.3">
      <c r="A1023" s="18"/>
    </row>
    <row r="1024" spans="1:1" x14ac:dyDescent="0.3">
      <c r="A1024" s="18"/>
    </row>
    <row r="1025" spans="1:1" x14ac:dyDescent="0.3">
      <c r="A1025" s="18"/>
    </row>
    <row r="1027" spans="1:1" x14ac:dyDescent="0.3">
      <c r="A1027" s="18"/>
    </row>
    <row r="1028" spans="1:1" x14ac:dyDescent="0.3">
      <c r="A1028" s="14"/>
    </row>
    <row r="1029" spans="1:1" x14ac:dyDescent="0.3">
      <c r="A1029" s="18"/>
    </row>
    <row r="1030" spans="1:1" x14ac:dyDescent="0.3">
      <c r="A1030" s="18"/>
    </row>
    <row r="1034" spans="1:1" x14ac:dyDescent="0.3">
      <c r="A1034" s="14"/>
    </row>
    <row r="1035" spans="1:1" x14ac:dyDescent="0.3">
      <c r="A1035" s="18"/>
    </row>
    <row r="1040" spans="1:1" x14ac:dyDescent="0.3">
      <c r="A1040" s="14"/>
    </row>
    <row r="1041" spans="1:1" x14ac:dyDescent="0.3">
      <c r="A1041" s="18"/>
    </row>
    <row r="1042" spans="1:1" x14ac:dyDescent="0.3">
      <c r="A1042" s="18"/>
    </row>
    <row r="1043" spans="1:1" x14ac:dyDescent="0.3">
      <c r="A1043" s="18"/>
    </row>
    <row r="1044" spans="1:1" x14ac:dyDescent="0.3">
      <c r="A1044" s="18"/>
    </row>
    <row r="1045" spans="1:1" x14ac:dyDescent="0.3">
      <c r="A1045" s="18"/>
    </row>
    <row r="1046" spans="1:1" x14ac:dyDescent="0.3">
      <c r="A1046" s="14"/>
    </row>
    <row r="1047" spans="1:1" x14ac:dyDescent="0.3">
      <c r="A1047" s="18"/>
    </row>
    <row r="1049" spans="1:1" x14ac:dyDescent="0.3">
      <c r="A1049" s="18"/>
    </row>
    <row r="1051" spans="1:1" x14ac:dyDescent="0.3">
      <c r="A1051" s="18"/>
    </row>
    <row r="1052" spans="1:1" x14ac:dyDescent="0.3">
      <c r="A1052" s="14"/>
    </row>
    <row r="1054" spans="1:1" x14ac:dyDescent="0.3">
      <c r="A1054" s="19"/>
    </row>
    <row r="1057" spans="1:1" x14ac:dyDescent="0.3">
      <c r="A1057" s="18"/>
    </row>
    <row r="1058" spans="1:1" x14ac:dyDescent="0.3">
      <c r="A1058" s="14"/>
    </row>
    <row r="1059" spans="1:1" x14ac:dyDescent="0.3">
      <c r="A1059" s="18"/>
    </row>
    <row r="1062" spans="1:1" x14ac:dyDescent="0.3">
      <c r="A1062" s="19"/>
    </row>
    <row r="1063" spans="1:1" x14ac:dyDescent="0.3">
      <c r="A1063" s="14"/>
    </row>
    <row r="1064" spans="1:1" x14ac:dyDescent="0.3">
      <c r="A1064" s="18"/>
    </row>
    <row r="1065" spans="1:1" x14ac:dyDescent="0.3">
      <c r="A1065" s="18"/>
    </row>
    <row r="1066" spans="1:1" x14ac:dyDescent="0.3">
      <c r="A1066" s="18"/>
    </row>
    <row r="1067" spans="1:1" x14ac:dyDescent="0.3">
      <c r="A1067" s="18"/>
    </row>
    <row r="1068" spans="1:1" x14ac:dyDescent="0.3">
      <c r="A1068" s="14"/>
    </row>
    <row r="1069" spans="1:1" x14ac:dyDescent="0.3">
      <c r="A1069" s="18"/>
    </row>
    <row r="1070" spans="1:1" x14ac:dyDescent="0.3">
      <c r="A1070" s="18"/>
    </row>
    <row r="1071" spans="1:1" x14ac:dyDescent="0.3">
      <c r="A1071" s="18"/>
    </row>
    <row r="1072" spans="1:1" x14ac:dyDescent="0.3">
      <c r="A1072" s="18"/>
    </row>
    <row r="1073" spans="1:1" x14ac:dyDescent="0.3">
      <c r="A1073" s="14"/>
    </row>
    <row r="1074" spans="1:1" x14ac:dyDescent="0.3">
      <c r="A1074" s="18"/>
    </row>
    <row r="1075" spans="1:1" x14ac:dyDescent="0.3">
      <c r="A1075" s="18"/>
    </row>
    <row r="1078" spans="1:1" x14ac:dyDescent="0.3">
      <c r="A1078" s="14"/>
    </row>
    <row r="1079" spans="1:1" x14ac:dyDescent="0.3">
      <c r="A1079" s="18"/>
    </row>
    <row r="1080" spans="1:1" x14ac:dyDescent="0.3">
      <c r="A1080" s="18"/>
    </row>
    <row r="1081" spans="1:1" x14ac:dyDescent="0.3">
      <c r="A1081" s="18"/>
    </row>
    <row r="1083" spans="1:1" x14ac:dyDescent="0.3">
      <c r="A1083" s="14"/>
    </row>
    <row r="1084" spans="1:1" x14ac:dyDescent="0.3">
      <c r="A1084" s="19"/>
    </row>
    <row r="1085" spans="1:1" x14ac:dyDescent="0.3">
      <c r="A1085" s="18"/>
    </row>
    <row r="1086" spans="1:1" x14ac:dyDescent="0.3">
      <c r="A1086" s="18"/>
    </row>
    <row r="1087" spans="1:1" x14ac:dyDescent="0.3">
      <c r="A1087" s="14"/>
    </row>
    <row r="1089" spans="1:1" x14ac:dyDescent="0.3">
      <c r="A1089" s="18"/>
    </row>
    <row r="1090" spans="1:1" x14ac:dyDescent="0.3">
      <c r="A1090" s="18"/>
    </row>
    <row r="1091" spans="1:1" x14ac:dyDescent="0.3">
      <c r="A1091" s="14"/>
    </row>
    <row r="1095" spans="1:1" x14ac:dyDescent="0.3">
      <c r="A1095" s="14"/>
    </row>
    <row r="1096" spans="1:1" x14ac:dyDescent="0.3">
      <c r="A1096" s="19"/>
    </row>
    <row r="1097" spans="1:1" x14ac:dyDescent="0.3">
      <c r="A1097" s="18"/>
    </row>
    <row r="1098" spans="1:1" x14ac:dyDescent="0.3">
      <c r="A1098" s="18"/>
    </row>
    <row r="1099" spans="1:1" x14ac:dyDescent="0.3">
      <c r="A1099" s="14"/>
    </row>
    <row r="1100" spans="1:1" x14ac:dyDescent="0.3">
      <c r="A1100" s="19"/>
    </row>
    <row r="1101" spans="1:1" x14ac:dyDescent="0.3">
      <c r="A1101" s="18"/>
    </row>
    <row r="1103" spans="1:1" x14ac:dyDescent="0.3">
      <c r="A1103" s="20"/>
    </row>
    <row r="1104" spans="1:1" x14ac:dyDescent="0.3">
      <c r="A1104" s="18"/>
    </row>
    <row r="1106" spans="1:1" x14ac:dyDescent="0.3">
      <c r="A1106" s="19"/>
    </row>
    <row r="1107" spans="1:1" x14ac:dyDescent="0.3">
      <c r="A1107" s="20"/>
    </row>
    <row r="1109" spans="1:1" x14ac:dyDescent="0.3">
      <c r="A1109" s="18"/>
    </row>
    <row r="1110" spans="1:1" x14ac:dyDescent="0.3">
      <c r="A1110" s="18"/>
    </row>
    <row r="1111" spans="1:1" x14ac:dyDescent="0.3">
      <c r="A1111" s="14"/>
    </row>
    <row r="1112" spans="1:1" x14ac:dyDescent="0.3">
      <c r="A1112" s="18"/>
    </row>
    <row r="1115" spans="1:1" x14ac:dyDescent="0.3">
      <c r="A1115" s="14"/>
    </row>
    <row r="1118" spans="1:1" x14ac:dyDescent="0.3">
      <c r="A1118" s="14"/>
    </row>
    <row r="1119" spans="1:1" x14ac:dyDescent="0.3">
      <c r="A1119" s="19"/>
    </row>
    <row r="1121" spans="1:1" x14ac:dyDescent="0.3">
      <c r="A1121" s="14"/>
    </row>
    <row r="1123" spans="1:1" x14ac:dyDescent="0.3">
      <c r="A1123" s="18"/>
    </row>
    <row r="1124" spans="1:1" x14ac:dyDescent="0.3">
      <c r="A1124" s="14"/>
    </row>
    <row r="1126" spans="1:1" x14ac:dyDescent="0.3">
      <c r="A1126" s="18"/>
    </row>
    <row r="1127" spans="1:1" x14ac:dyDescent="0.3">
      <c r="A1127" s="14"/>
    </row>
    <row r="1130" spans="1:1" x14ac:dyDescent="0.3">
      <c r="A1130" s="20"/>
    </row>
    <row r="1132" spans="1:1" x14ac:dyDescent="0.3">
      <c r="A1132" s="18"/>
    </row>
    <row r="1133" spans="1:1" x14ac:dyDescent="0.3">
      <c r="A1133" s="14"/>
    </row>
    <row r="1136" spans="1:1" x14ac:dyDescent="0.3">
      <c r="A1136" s="18"/>
    </row>
    <row r="1138" spans="1:1" x14ac:dyDescent="0.3">
      <c r="A1138" s="18"/>
    </row>
    <row r="1139" spans="1:1" x14ac:dyDescent="0.3">
      <c r="A1139" s="18"/>
    </row>
    <row r="1140" spans="1:1" x14ac:dyDescent="0.3">
      <c r="A1140" s="19"/>
    </row>
    <row r="1141" spans="1:1" x14ac:dyDescent="0.3">
      <c r="A1141" s="18"/>
    </row>
    <row r="1144" spans="1:1" x14ac:dyDescent="0.3">
      <c r="A1144" s="18"/>
    </row>
    <row r="1146" spans="1:1" x14ac:dyDescent="0.3">
      <c r="A1146" s="18"/>
    </row>
    <row r="1148" spans="1:1" x14ac:dyDescent="0.3">
      <c r="A1148" s="14"/>
    </row>
    <row r="1149" spans="1:1" x14ac:dyDescent="0.3">
      <c r="A1149" s="18"/>
    </row>
    <row r="1150" spans="1:1" x14ac:dyDescent="0.3">
      <c r="A1150" s="18"/>
    </row>
    <row r="1151" spans="1:1" x14ac:dyDescent="0.3">
      <c r="A1151" s="14"/>
    </row>
    <row r="1152" spans="1:1" x14ac:dyDescent="0.3">
      <c r="A1152" s="18"/>
    </row>
    <row r="1153" spans="1:6" x14ac:dyDescent="0.3">
      <c r="A1153" s="14"/>
    </row>
    <row r="1155" spans="1:6" x14ac:dyDescent="0.3">
      <c r="A1155" s="14"/>
    </row>
    <row r="1156" spans="1:6" x14ac:dyDescent="0.3">
      <c r="A1156" s="14"/>
    </row>
    <row r="1157" spans="1:6" x14ac:dyDescent="0.3">
      <c r="A1157" s="14"/>
    </row>
    <row r="1158" spans="1:6" x14ac:dyDescent="0.3">
      <c r="A1158" s="18"/>
    </row>
    <row r="1161" spans="1:6" x14ac:dyDescent="0.3">
      <c r="A1161" s="14"/>
    </row>
    <row r="1162" spans="1:6" x14ac:dyDescent="0.3">
      <c r="A1162" s="14"/>
    </row>
    <row r="1164" spans="1:6" x14ac:dyDescent="0.3">
      <c r="A1164" s="22"/>
      <c r="B1164" s="22"/>
      <c r="C1164" s="22"/>
      <c r="D1164" s="22"/>
      <c r="E1164" s="22"/>
      <c r="F1164" s="22"/>
    </row>
  </sheetData>
  <sortState ref="J2:J124">
    <sortCondition ref="J2:J124"/>
  </sortState>
  <dataConsolidate function="max">
    <dataRefs count="1">
      <dataRef ref="A1:FM10" sheet="Pre_distance"/>
    </dataRefs>
  </dataConsolid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2"/>
  <sheetViews>
    <sheetView zoomScale="85" zoomScaleNormal="85" workbookViewId="0"/>
  </sheetViews>
  <sheetFormatPr defaultRowHeight="14.4" x14ac:dyDescent="0.3"/>
  <sheetData>
    <row r="1" spans="1:12" x14ac:dyDescent="0.25">
      <c r="A1" s="13" t="s">
        <v>95</v>
      </c>
      <c r="B1" s="13" t="s">
        <v>96</v>
      </c>
      <c r="C1" s="13" t="s">
        <v>97</v>
      </c>
      <c r="D1" s="13" t="s">
        <v>98</v>
      </c>
      <c r="E1" s="13" t="s">
        <v>99</v>
      </c>
      <c r="F1" s="13" t="s">
        <v>100</v>
      </c>
      <c r="G1" s="13" t="s">
        <v>117</v>
      </c>
      <c r="H1" s="13" t="s">
        <v>118</v>
      </c>
      <c r="I1" s="13" t="s">
        <v>119</v>
      </c>
      <c r="J1" s="13" t="s">
        <v>120</v>
      </c>
      <c r="L1" s="13" t="s">
        <v>129</v>
      </c>
    </row>
    <row r="2" spans="1:12" x14ac:dyDescent="0.25">
      <c r="A2" s="18">
        <v>7.2310299999999994E-2</v>
      </c>
      <c r="B2">
        <v>5.0696700000000003</v>
      </c>
      <c r="C2">
        <v>10.0372</v>
      </c>
      <c r="D2">
        <v>15.042</v>
      </c>
      <c r="E2">
        <v>20.104500000000002</v>
      </c>
      <c r="F2">
        <v>25.018899999999999</v>
      </c>
      <c r="G2" s="19">
        <v>30.122299999999999</v>
      </c>
      <c r="H2">
        <v>35.1143</v>
      </c>
      <c r="I2">
        <v>40.915399999999998</v>
      </c>
      <c r="J2">
        <v>47.771299999999997</v>
      </c>
      <c r="L2" s="18">
        <v>7.2310299999999994E-2</v>
      </c>
    </row>
    <row r="3" spans="1:12" x14ac:dyDescent="0.25">
      <c r="A3">
        <v>7.6320499999999999E-2</v>
      </c>
      <c r="B3">
        <v>5.0933099999999998</v>
      </c>
      <c r="C3">
        <v>10.082599999999999</v>
      </c>
      <c r="D3">
        <v>15.079800000000001</v>
      </c>
      <c r="E3">
        <v>20.2073</v>
      </c>
      <c r="F3">
        <v>25.129100000000001</v>
      </c>
      <c r="G3">
        <v>30.1584</v>
      </c>
      <c r="H3" s="19">
        <v>35.5137</v>
      </c>
      <c r="I3" s="19">
        <v>41.876399999999997</v>
      </c>
      <c r="L3">
        <v>7.6320499999999999E-2</v>
      </c>
    </row>
    <row r="4" spans="1:12" x14ac:dyDescent="0.25">
      <c r="A4" s="18">
        <v>8.2651799999999997E-2</v>
      </c>
      <c r="B4">
        <v>5.1188599999999997</v>
      </c>
      <c r="C4" s="18">
        <v>10.1084</v>
      </c>
      <c r="D4">
        <v>15.092000000000001</v>
      </c>
      <c r="E4">
        <v>20.216699999999999</v>
      </c>
      <c r="F4">
        <v>25.133500000000002</v>
      </c>
      <c r="G4">
        <v>30.171900000000001</v>
      </c>
      <c r="H4">
        <v>35.814500000000002</v>
      </c>
      <c r="I4">
        <v>44.469799999999999</v>
      </c>
      <c r="L4" s="18">
        <v>8.2651799999999997E-2</v>
      </c>
    </row>
    <row r="5" spans="1:12" x14ac:dyDescent="0.25">
      <c r="A5">
        <v>8.3382300000000006E-2</v>
      </c>
      <c r="B5" s="19">
        <v>5.1589400000000003</v>
      </c>
      <c r="C5">
        <v>10.1258</v>
      </c>
      <c r="D5">
        <v>15.118600000000001</v>
      </c>
      <c r="E5">
        <v>20.233499999999999</v>
      </c>
      <c r="F5">
        <v>25.1343</v>
      </c>
      <c r="G5">
        <v>30.392600000000002</v>
      </c>
      <c r="H5">
        <v>36.327100000000002</v>
      </c>
      <c r="L5">
        <v>8.3382300000000006E-2</v>
      </c>
    </row>
    <row r="6" spans="1:12" x14ac:dyDescent="0.25">
      <c r="A6">
        <v>9.1195899999999996E-2</v>
      </c>
      <c r="B6">
        <v>5.1752099999999999</v>
      </c>
      <c r="C6">
        <v>10.1548</v>
      </c>
      <c r="D6">
        <v>15.1691</v>
      </c>
      <c r="E6">
        <v>20.234500000000001</v>
      </c>
      <c r="F6">
        <v>25.243500000000001</v>
      </c>
      <c r="G6">
        <v>30.486599999999999</v>
      </c>
      <c r="H6">
        <v>36.9559</v>
      </c>
      <c r="L6">
        <v>9.1195899999999996E-2</v>
      </c>
    </row>
    <row r="7" spans="1:12" x14ac:dyDescent="0.25">
      <c r="A7">
        <v>9.2165300000000006E-2</v>
      </c>
      <c r="B7">
        <v>5.1886200000000002</v>
      </c>
      <c r="C7">
        <v>10.1616</v>
      </c>
      <c r="D7">
        <v>15.1989</v>
      </c>
      <c r="E7">
        <v>20.299600000000002</v>
      </c>
      <c r="F7">
        <v>25.342199999999998</v>
      </c>
      <c r="G7" s="19">
        <v>30.8001</v>
      </c>
      <c r="H7">
        <v>37.095300000000002</v>
      </c>
      <c r="L7">
        <v>9.2165300000000006E-2</v>
      </c>
    </row>
    <row r="8" spans="1:12" x14ac:dyDescent="0.25">
      <c r="A8">
        <v>9.64999E-2</v>
      </c>
      <c r="B8">
        <v>5.1918199999999999</v>
      </c>
      <c r="C8" s="19">
        <v>10.177899999999999</v>
      </c>
      <c r="D8">
        <v>15.2082</v>
      </c>
      <c r="E8">
        <v>20.311699999999998</v>
      </c>
      <c r="F8">
        <v>25.4175</v>
      </c>
      <c r="G8">
        <v>30.9663</v>
      </c>
      <c r="H8" s="18">
        <v>37.4514</v>
      </c>
      <c r="L8">
        <v>9.64999E-2</v>
      </c>
    </row>
    <row r="9" spans="1:12" x14ac:dyDescent="0.25">
      <c r="A9">
        <v>9.7786100000000001E-2</v>
      </c>
      <c r="B9">
        <v>5.2483599999999999</v>
      </c>
      <c r="C9">
        <v>10.1836</v>
      </c>
      <c r="D9">
        <v>15.2559</v>
      </c>
      <c r="E9">
        <v>20.361699999999999</v>
      </c>
      <c r="F9">
        <v>25.4984</v>
      </c>
      <c r="G9">
        <v>31.016999999999999</v>
      </c>
      <c r="H9">
        <v>37.596899999999998</v>
      </c>
      <c r="L9">
        <v>9.7786100000000001E-2</v>
      </c>
    </row>
    <row r="10" spans="1:12" x14ac:dyDescent="0.25">
      <c r="A10">
        <v>9.7871700000000006E-2</v>
      </c>
      <c r="B10">
        <v>5.2954699999999999</v>
      </c>
      <c r="C10" s="19">
        <v>10.190200000000001</v>
      </c>
      <c r="D10">
        <v>15.2652</v>
      </c>
      <c r="E10">
        <v>20.3901</v>
      </c>
      <c r="F10">
        <v>25.499600000000001</v>
      </c>
      <c r="G10" s="19">
        <v>31.183</v>
      </c>
      <c r="H10">
        <v>37.705199999999998</v>
      </c>
      <c r="L10">
        <v>9.7871700000000006E-2</v>
      </c>
    </row>
    <row r="11" spans="1:12" x14ac:dyDescent="0.25">
      <c r="A11" s="15">
        <v>9.9414299999999997E-2</v>
      </c>
      <c r="B11">
        <v>5.3005699999999996</v>
      </c>
      <c r="C11" s="19">
        <v>10.1997</v>
      </c>
      <c r="D11">
        <v>15.289899999999999</v>
      </c>
      <c r="E11">
        <v>20.4373</v>
      </c>
      <c r="F11">
        <v>25.539200000000001</v>
      </c>
      <c r="G11">
        <v>31.5244</v>
      </c>
      <c r="H11">
        <v>38.252499999999998</v>
      </c>
      <c r="L11" s="15">
        <v>9.9414299999999997E-2</v>
      </c>
    </row>
    <row r="12" spans="1:12" x14ac:dyDescent="0.25">
      <c r="A12">
        <v>9.94366E-2</v>
      </c>
      <c r="B12">
        <v>5.3054300000000003</v>
      </c>
      <c r="C12">
        <v>10.202299999999999</v>
      </c>
      <c r="D12">
        <v>15.3169</v>
      </c>
      <c r="E12">
        <v>20.5563</v>
      </c>
      <c r="F12">
        <v>25.552700000000002</v>
      </c>
      <c r="G12">
        <v>31.554099999999998</v>
      </c>
      <c r="L12">
        <v>9.94366E-2</v>
      </c>
    </row>
    <row r="13" spans="1:12" x14ac:dyDescent="0.25">
      <c r="A13" s="18">
        <v>0.101844</v>
      </c>
      <c r="B13" s="18">
        <v>5.3158300000000001</v>
      </c>
      <c r="C13" s="18">
        <v>10.276300000000001</v>
      </c>
      <c r="D13">
        <v>15.3207</v>
      </c>
      <c r="E13">
        <v>20.5824</v>
      </c>
      <c r="F13" s="19">
        <v>25.756799999999998</v>
      </c>
      <c r="G13">
        <v>31.620100000000001</v>
      </c>
      <c r="L13" s="18">
        <v>0.101844</v>
      </c>
    </row>
    <row r="14" spans="1:12" x14ac:dyDescent="0.25">
      <c r="A14">
        <v>0.109213</v>
      </c>
      <c r="B14">
        <v>5.3219200000000004</v>
      </c>
      <c r="C14">
        <v>10.2935</v>
      </c>
      <c r="D14">
        <v>15.3246</v>
      </c>
      <c r="E14">
        <v>20.627400000000002</v>
      </c>
      <c r="F14">
        <v>25.817799999999998</v>
      </c>
      <c r="G14" s="19">
        <v>31.696300000000001</v>
      </c>
      <c r="L14">
        <v>0.109213</v>
      </c>
    </row>
    <row r="15" spans="1:12" x14ac:dyDescent="0.25">
      <c r="A15">
        <v>0.110012</v>
      </c>
      <c r="B15">
        <v>5.35236</v>
      </c>
      <c r="C15">
        <v>10.3049</v>
      </c>
      <c r="D15">
        <v>15.3331</v>
      </c>
      <c r="E15">
        <v>20.688199999999998</v>
      </c>
      <c r="F15">
        <v>25.8413</v>
      </c>
      <c r="G15">
        <v>31.737200000000001</v>
      </c>
      <c r="L15">
        <v>0.110012</v>
      </c>
    </row>
    <row r="16" spans="1:12" x14ac:dyDescent="0.25">
      <c r="A16">
        <v>0.110288</v>
      </c>
      <c r="B16" s="19">
        <v>5.3533799999999996</v>
      </c>
      <c r="C16">
        <v>10.3581</v>
      </c>
      <c r="D16">
        <v>15.348800000000001</v>
      </c>
      <c r="E16">
        <v>20.709900000000001</v>
      </c>
      <c r="F16">
        <v>26.003399999999999</v>
      </c>
      <c r="G16">
        <v>31.8797</v>
      </c>
      <c r="L16">
        <v>0.110288</v>
      </c>
    </row>
    <row r="17" spans="1:12" x14ac:dyDescent="0.25">
      <c r="A17">
        <v>0.110556</v>
      </c>
      <c r="B17">
        <v>5.3548400000000003</v>
      </c>
      <c r="C17">
        <v>10.3588</v>
      </c>
      <c r="D17" s="19">
        <v>15.3812</v>
      </c>
      <c r="E17" s="19">
        <v>20.7438</v>
      </c>
      <c r="F17">
        <v>26.198499999999999</v>
      </c>
      <c r="G17">
        <v>32.011800000000001</v>
      </c>
      <c r="L17">
        <v>0.110556</v>
      </c>
    </row>
    <row r="18" spans="1:12" x14ac:dyDescent="0.25">
      <c r="A18">
        <v>0.11119999999999999</v>
      </c>
      <c r="B18">
        <v>5.3641399999999999</v>
      </c>
      <c r="C18">
        <v>10.364599999999999</v>
      </c>
      <c r="D18">
        <v>15.3848</v>
      </c>
      <c r="E18">
        <v>20.8279</v>
      </c>
      <c r="F18" s="19">
        <v>26.220300000000002</v>
      </c>
      <c r="G18">
        <v>32.032699999999998</v>
      </c>
      <c r="L18">
        <v>0.11119999999999999</v>
      </c>
    </row>
    <row r="19" spans="1:12" x14ac:dyDescent="0.25">
      <c r="A19">
        <v>0.111369</v>
      </c>
      <c r="B19" s="19">
        <v>5.37425</v>
      </c>
      <c r="C19">
        <v>10.385400000000001</v>
      </c>
      <c r="D19">
        <v>15.4368</v>
      </c>
      <c r="E19" s="19">
        <v>20.851500000000001</v>
      </c>
      <c r="F19">
        <v>26.2925</v>
      </c>
      <c r="G19">
        <v>32.171500000000002</v>
      </c>
      <c r="L19">
        <v>0.111369</v>
      </c>
    </row>
    <row r="20" spans="1:12" x14ac:dyDescent="0.25">
      <c r="A20">
        <v>0.112038</v>
      </c>
      <c r="B20">
        <v>5.37852</v>
      </c>
      <c r="C20" s="18">
        <v>10.391500000000001</v>
      </c>
      <c r="D20" s="18">
        <v>15.5832</v>
      </c>
      <c r="E20">
        <v>20.865600000000001</v>
      </c>
      <c r="F20">
        <v>26.338899999999999</v>
      </c>
      <c r="G20">
        <v>32.363399999999999</v>
      </c>
      <c r="L20">
        <v>0.112038</v>
      </c>
    </row>
    <row r="21" spans="1:12" x14ac:dyDescent="0.25">
      <c r="A21" s="15">
        <v>0.11212800000000001</v>
      </c>
      <c r="B21">
        <v>5.3830400000000003</v>
      </c>
      <c r="C21">
        <v>10.399800000000001</v>
      </c>
      <c r="D21">
        <v>15.589700000000001</v>
      </c>
      <c r="E21">
        <v>20.872199999999999</v>
      </c>
      <c r="F21">
        <v>26.359300000000001</v>
      </c>
      <c r="G21" s="19">
        <v>32.369999999999997</v>
      </c>
      <c r="L21" s="15">
        <v>0.11212800000000001</v>
      </c>
    </row>
    <row r="22" spans="1:12" x14ac:dyDescent="0.25">
      <c r="A22">
        <v>0.112232</v>
      </c>
      <c r="B22">
        <v>5.3908300000000002</v>
      </c>
      <c r="C22">
        <v>10.404299999999999</v>
      </c>
      <c r="D22">
        <v>15.6074</v>
      </c>
      <c r="E22">
        <v>20.8873</v>
      </c>
      <c r="F22">
        <v>26.366199999999999</v>
      </c>
      <c r="G22">
        <v>32.370100000000001</v>
      </c>
      <c r="L22">
        <v>0.112232</v>
      </c>
    </row>
    <row r="23" spans="1:12" x14ac:dyDescent="0.25">
      <c r="A23">
        <v>0.11267000000000001</v>
      </c>
      <c r="B23">
        <v>5.4192200000000001</v>
      </c>
      <c r="C23">
        <v>10.4054</v>
      </c>
      <c r="D23">
        <v>15.610099999999999</v>
      </c>
      <c r="E23">
        <v>20.8918</v>
      </c>
      <c r="F23">
        <v>26.4053</v>
      </c>
      <c r="G23">
        <v>32.411499999999997</v>
      </c>
      <c r="L23">
        <v>0.11267000000000001</v>
      </c>
    </row>
    <row r="24" spans="1:12" x14ac:dyDescent="0.25">
      <c r="A24">
        <v>0.11468399999999999</v>
      </c>
      <c r="B24" s="15">
        <v>5.4246600000000003</v>
      </c>
      <c r="C24">
        <v>10.408799999999999</v>
      </c>
      <c r="D24">
        <v>15.632999999999999</v>
      </c>
      <c r="E24">
        <v>20.923200000000001</v>
      </c>
      <c r="F24">
        <v>26.557500000000001</v>
      </c>
      <c r="G24">
        <v>32.451099999999997</v>
      </c>
      <c r="L24">
        <v>0.11468399999999999</v>
      </c>
    </row>
    <row r="25" spans="1:12" x14ac:dyDescent="0.25">
      <c r="A25">
        <v>0.11543399999999999</v>
      </c>
      <c r="B25" s="21">
        <v>5.4291200000000002</v>
      </c>
      <c r="C25">
        <v>10.4262</v>
      </c>
      <c r="D25">
        <v>15.638999999999999</v>
      </c>
      <c r="E25">
        <v>21.068999999999999</v>
      </c>
      <c r="F25">
        <v>26.5609</v>
      </c>
      <c r="G25">
        <v>33.180799999999998</v>
      </c>
      <c r="L25">
        <v>0.11543399999999999</v>
      </c>
    </row>
    <row r="26" spans="1:12" x14ac:dyDescent="0.25">
      <c r="A26">
        <v>0.115679</v>
      </c>
      <c r="B26" s="21">
        <v>5.4343199999999996</v>
      </c>
      <c r="C26" s="19">
        <v>10.4285</v>
      </c>
      <c r="D26">
        <v>15.642099999999999</v>
      </c>
      <c r="E26">
        <v>21.119</v>
      </c>
      <c r="F26">
        <v>26.647300000000001</v>
      </c>
      <c r="G26">
        <v>33.3339</v>
      </c>
      <c r="L26">
        <v>0.115679</v>
      </c>
    </row>
    <row r="27" spans="1:12" x14ac:dyDescent="0.25">
      <c r="A27">
        <v>0.119953</v>
      </c>
      <c r="B27">
        <v>5.4713000000000003</v>
      </c>
      <c r="C27">
        <v>10.443300000000001</v>
      </c>
      <c r="D27">
        <v>15.659000000000001</v>
      </c>
      <c r="E27">
        <v>21.3355</v>
      </c>
      <c r="F27">
        <v>26.674199999999999</v>
      </c>
      <c r="G27">
        <v>33.496699999999997</v>
      </c>
      <c r="L27">
        <v>0.119953</v>
      </c>
    </row>
    <row r="28" spans="1:12" x14ac:dyDescent="0.25">
      <c r="A28">
        <v>0.120739</v>
      </c>
      <c r="B28">
        <v>5.4780600000000002</v>
      </c>
      <c r="C28">
        <v>10.47</v>
      </c>
      <c r="D28">
        <v>15.666</v>
      </c>
      <c r="E28">
        <v>21.376200000000001</v>
      </c>
      <c r="F28">
        <v>26.861799999999999</v>
      </c>
      <c r="G28" s="19">
        <v>33.522199999999998</v>
      </c>
      <c r="L28">
        <v>0.120739</v>
      </c>
    </row>
    <row r="29" spans="1:12" x14ac:dyDescent="0.25">
      <c r="A29">
        <v>0.12093</v>
      </c>
      <c r="B29" s="15">
        <v>5.4923900000000003</v>
      </c>
      <c r="C29">
        <v>10.4763</v>
      </c>
      <c r="D29">
        <v>15.6732</v>
      </c>
      <c r="E29" s="19">
        <v>21.4129</v>
      </c>
      <c r="F29" s="19">
        <v>26.8978</v>
      </c>
      <c r="G29">
        <v>34.097900000000003</v>
      </c>
      <c r="L29">
        <v>0.12093</v>
      </c>
    </row>
    <row r="30" spans="1:12" x14ac:dyDescent="0.25">
      <c r="A30">
        <v>0.12117700000000001</v>
      </c>
      <c r="B30">
        <v>5.5285700000000002</v>
      </c>
      <c r="C30">
        <v>10.4817</v>
      </c>
      <c r="D30">
        <v>15.7271</v>
      </c>
      <c r="E30" s="18">
        <v>21.430199999999999</v>
      </c>
      <c r="F30">
        <v>27.072900000000001</v>
      </c>
      <c r="G30">
        <v>34.497199999999999</v>
      </c>
      <c r="L30">
        <v>0.12117700000000001</v>
      </c>
    </row>
    <row r="31" spans="1:12" x14ac:dyDescent="0.25">
      <c r="A31" s="15">
        <v>0.124137</v>
      </c>
      <c r="B31">
        <v>5.5843499999999997</v>
      </c>
      <c r="C31">
        <v>10.4907</v>
      </c>
      <c r="D31">
        <v>15.7538</v>
      </c>
      <c r="E31">
        <v>21.454599999999999</v>
      </c>
      <c r="F31">
        <v>27.236799999999999</v>
      </c>
      <c r="G31">
        <v>34.688400000000001</v>
      </c>
      <c r="L31" s="15">
        <v>0.124137</v>
      </c>
    </row>
    <row r="32" spans="1:12" x14ac:dyDescent="0.25">
      <c r="A32">
        <v>0.13009200000000001</v>
      </c>
      <c r="B32">
        <v>5.59084</v>
      </c>
      <c r="C32">
        <v>10.5022</v>
      </c>
      <c r="D32">
        <v>15.766</v>
      </c>
      <c r="E32">
        <v>21.4758</v>
      </c>
      <c r="F32">
        <v>27.25</v>
      </c>
      <c r="G32">
        <v>34.889099999999999</v>
      </c>
      <c r="L32">
        <v>0.13009200000000001</v>
      </c>
    </row>
    <row r="33" spans="1:12" x14ac:dyDescent="0.25">
      <c r="A33">
        <v>0.13070799999999999</v>
      </c>
      <c r="B33">
        <v>5.5932399999999998</v>
      </c>
      <c r="C33" s="18">
        <v>10.507199999999999</v>
      </c>
      <c r="D33">
        <v>15.800599999999999</v>
      </c>
      <c r="E33">
        <v>21.536799999999999</v>
      </c>
      <c r="F33">
        <v>27.297699999999999</v>
      </c>
      <c r="G33">
        <v>34.889699999999998</v>
      </c>
      <c r="L33">
        <v>0.13070799999999999</v>
      </c>
    </row>
    <row r="34" spans="1:12" x14ac:dyDescent="0.25">
      <c r="A34">
        <v>0.13078699999999999</v>
      </c>
      <c r="B34" s="15">
        <v>5.6039700000000003</v>
      </c>
      <c r="C34">
        <v>10.533099999999999</v>
      </c>
      <c r="D34">
        <v>15.8123</v>
      </c>
      <c r="E34">
        <v>21.587700000000002</v>
      </c>
      <c r="F34" s="19">
        <v>27.335999999999999</v>
      </c>
      <c r="L34">
        <v>0.13078699999999999</v>
      </c>
    </row>
    <row r="35" spans="1:12" x14ac:dyDescent="0.25">
      <c r="A35">
        <v>0.13317100000000001</v>
      </c>
      <c r="B35">
        <v>5.6190300000000004</v>
      </c>
      <c r="C35">
        <v>10.5589</v>
      </c>
      <c r="D35">
        <v>15.8309</v>
      </c>
      <c r="E35">
        <v>21.621300000000002</v>
      </c>
      <c r="F35">
        <v>27.431100000000001</v>
      </c>
      <c r="L35">
        <v>0.13317100000000001</v>
      </c>
    </row>
    <row r="36" spans="1:12" x14ac:dyDescent="0.25">
      <c r="A36">
        <v>0.136881</v>
      </c>
      <c r="B36" s="19">
        <v>5.6594899999999999</v>
      </c>
      <c r="C36" s="18">
        <v>10.602399999999999</v>
      </c>
      <c r="D36">
        <v>15.8401</v>
      </c>
      <c r="E36">
        <v>21.7883</v>
      </c>
      <c r="F36">
        <v>27.649699999999999</v>
      </c>
      <c r="L36">
        <v>0.136881</v>
      </c>
    </row>
    <row r="37" spans="1:12" x14ac:dyDescent="0.25">
      <c r="A37">
        <v>0.13763400000000001</v>
      </c>
      <c r="B37" s="18">
        <v>5.6689800000000004</v>
      </c>
      <c r="C37">
        <v>10.626300000000001</v>
      </c>
      <c r="D37">
        <v>15.936400000000001</v>
      </c>
      <c r="E37">
        <v>21.789200000000001</v>
      </c>
      <c r="F37">
        <v>27.726800000000001</v>
      </c>
      <c r="L37">
        <v>0.13763400000000001</v>
      </c>
    </row>
    <row r="38" spans="1:12" x14ac:dyDescent="0.25">
      <c r="A38">
        <v>0.13833000000000001</v>
      </c>
      <c r="B38">
        <v>5.68363</v>
      </c>
      <c r="C38">
        <v>10.648300000000001</v>
      </c>
      <c r="D38">
        <v>15.957100000000001</v>
      </c>
      <c r="E38" s="19">
        <v>21.808599999999998</v>
      </c>
      <c r="F38">
        <v>27.835599999999999</v>
      </c>
      <c r="L38">
        <v>0.13833000000000001</v>
      </c>
    </row>
    <row r="39" spans="1:12" x14ac:dyDescent="0.25">
      <c r="A39">
        <v>0.13939699999999999</v>
      </c>
      <c r="B39" s="19">
        <v>5.6862700000000004</v>
      </c>
      <c r="C39">
        <v>10.653</v>
      </c>
      <c r="D39">
        <v>15.9839</v>
      </c>
      <c r="E39">
        <v>21.935600000000001</v>
      </c>
      <c r="F39">
        <v>27.956099999999999</v>
      </c>
      <c r="L39">
        <v>0.13939699999999999</v>
      </c>
    </row>
    <row r="40" spans="1:12" x14ac:dyDescent="0.25">
      <c r="A40" s="18">
        <v>0.13948199999999999</v>
      </c>
      <c r="B40" s="15">
        <v>5.6940900000000001</v>
      </c>
      <c r="C40">
        <v>10.6586</v>
      </c>
      <c r="D40" s="18">
        <v>15.994199999999999</v>
      </c>
      <c r="E40">
        <v>22.027799999999999</v>
      </c>
      <c r="F40">
        <v>27.9939</v>
      </c>
      <c r="L40" s="18">
        <v>0.13948199999999999</v>
      </c>
    </row>
    <row r="41" spans="1:12" x14ac:dyDescent="0.25">
      <c r="A41" s="15">
        <v>0.14071500000000001</v>
      </c>
      <c r="B41">
        <v>5.6960800000000003</v>
      </c>
      <c r="C41">
        <v>10.661300000000001</v>
      </c>
      <c r="D41">
        <v>16.001799999999999</v>
      </c>
      <c r="E41">
        <v>22.059899999999999</v>
      </c>
      <c r="F41">
        <v>28.0305</v>
      </c>
      <c r="L41" s="15">
        <v>0.14071500000000001</v>
      </c>
    </row>
    <row r="42" spans="1:12" x14ac:dyDescent="0.25">
      <c r="A42">
        <v>0.141926</v>
      </c>
      <c r="B42">
        <v>5.7180999999999997</v>
      </c>
      <c r="C42" s="18">
        <v>10.675000000000001</v>
      </c>
      <c r="D42">
        <v>16.040800000000001</v>
      </c>
      <c r="E42">
        <v>22.082699999999999</v>
      </c>
      <c r="F42">
        <v>28.090900000000001</v>
      </c>
      <c r="L42">
        <v>0.141926</v>
      </c>
    </row>
    <row r="43" spans="1:12" x14ac:dyDescent="0.25">
      <c r="A43">
        <v>0.14286299999999999</v>
      </c>
      <c r="B43">
        <v>5.7278799999999999</v>
      </c>
      <c r="C43">
        <v>10.721500000000001</v>
      </c>
      <c r="D43">
        <v>16.052700000000002</v>
      </c>
      <c r="E43">
        <v>22.101500000000001</v>
      </c>
      <c r="F43">
        <v>28.122299999999999</v>
      </c>
      <c r="L43">
        <v>0.14286299999999999</v>
      </c>
    </row>
    <row r="44" spans="1:12" x14ac:dyDescent="0.25">
      <c r="A44">
        <v>0.14419000000000001</v>
      </c>
      <c r="B44">
        <v>5.7470299999999996</v>
      </c>
      <c r="C44">
        <v>10.7264</v>
      </c>
      <c r="D44">
        <v>16.094999999999999</v>
      </c>
      <c r="E44">
        <v>22.140699999999999</v>
      </c>
      <c r="F44">
        <v>28.392800000000001</v>
      </c>
      <c r="L44">
        <v>0.14419000000000001</v>
      </c>
    </row>
    <row r="45" spans="1:12" x14ac:dyDescent="0.25">
      <c r="A45">
        <v>0.145145</v>
      </c>
      <c r="B45">
        <v>5.76159</v>
      </c>
      <c r="C45" s="18">
        <v>10.742900000000001</v>
      </c>
      <c r="D45">
        <v>16.113800000000001</v>
      </c>
      <c r="E45">
        <v>22.181000000000001</v>
      </c>
      <c r="F45">
        <v>28.3934</v>
      </c>
      <c r="L45">
        <v>0.145145</v>
      </c>
    </row>
    <row r="46" spans="1:12" x14ac:dyDescent="0.25">
      <c r="A46">
        <v>0.146809</v>
      </c>
      <c r="B46" s="15">
        <v>5.8039500000000004</v>
      </c>
      <c r="C46">
        <v>10.743499999999999</v>
      </c>
      <c r="D46">
        <v>16.1739</v>
      </c>
      <c r="E46">
        <v>22.332899999999999</v>
      </c>
      <c r="F46">
        <v>28.5457</v>
      </c>
      <c r="L46">
        <v>0.146809</v>
      </c>
    </row>
    <row r="47" spans="1:12" x14ac:dyDescent="0.25">
      <c r="A47">
        <v>0.148391</v>
      </c>
      <c r="B47">
        <v>5.8067299999999999</v>
      </c>
      <c r="C47">
        <v>10.759399999999999</v>
      </c>
      <c r="D47">
        <v>16.1858</v>
      </c>
      <c r="E47">
        <v>22.4085</v>
      </c>
      <c r="F47">
        <v>28.587599999999998</v>
      </c>
      <c r="L47">
        <v>0.148391</v>
      </c>
    </row>
    <row r="48" spans="1:12" x14ac:dyDescent="0.25">
      <c r="A48">
        <v>0.152036</v>
      </c>
      <c r="B48" s="18">
        <v>5.8206100000000003</v>
      </c>
      <c r="C48">
        <v>10.786</v>
      </c>
      <c r="D48" s="18">
        <v>16.259699999999999</v>
      </c>
      <c r="E48" s="19">
        <v>22.4679</v>
      </c>
      <c r="F48">
        <v>28.637</v>
      </c>
      <c r="L48">
        <v>0.152036</v>
      </c>
    </row>
    <row r="49" spans="1:12" x14ac:dyDescent="0.25">
      <c r="A49">
        <v>0.15223300000000001</v>
      </c>
      <c r="B49">
        <v>5.8661000000000003</v>
      </c>
      <c r="C49">
        <v>10.7896</v>
      </c>
      <c r="D49">
        <v>16.275200000000002</v>
      </c>
      <c r="E49">
        <v>22.482500000000002</v>
      </c>
      <c r="F49">
        <v>28.772500000000001</v>
      </c>
      <c r="L49">
        <v>0.15223300000000001</v>
      </c>
    </row>
    <row r="50" spans="1:12" x14ac:dyDescent="0.25">
      <c r="A50">
        <v>0.153225</v>
      </c>
      <c r="B50">
        <v>5.8693499999999998</v>
      </c>
      <c r="C50">
        <v>10.792299999999999</v>
      </c>
      <c r="D50">
        <v>16.3156</v>
      </c>
      <c r="E50">
        <v>22.5184</v>
      </c>
      <c r="F50">
        <v>28.786000000000001</v>
      </c>
      <c r="L50">
        <v>0.153225</v>
      </c>
    </row>
    <row r="51" spans="1:12" x14ac:dyDescent="0.25">
      <c r="A51" s="15">
        <v>0.154866</v>
      </c>
      <c r="B51">
        <v>5.8892199999999999</v>
      </c>
      <c r="C51">
        <v>10.797800000000001</v>
      </c>
      <c r="D51">
        <v>16.329899999999999</v>
      </c>
      <c r="E51">
        <v>22.600899999999999</v>
      </c>
      <c r="F51">
        <v>28.822199999999999</v>
      </c>
      <c r="L51" s="15">
        <v>0.154866</v>
      </c>
    </row>
    <row r="52" spans="1:12" x14ac:dyDescent="0.25">
      <c r="A52">
        <v>0.15924199999999999</v>
      </c>
      <c r="B52" s="15">
        <v>5.9174600000000002</v>
      </c>
      <c r="C52">
        <v>10.8325</v>
      </c>
      <c r="D52">
        <v>16.332899999999999</v>
      </c>
      <c r="E52">
        <v>22.629300000000001</v>
      </c>
      <c r="F52">
        <v>28.962199999999999</v>
      </c>
      <c r="L52">
        <v>0.15924199999999999</v>
      </c>
    </row>
    <row r="53" spans="1:12" x14ac:dyDescent="0.25">
      <c r="A53">
        <v>0.16572500000000001</v>
      </c>
      <c r="B53">
        <v>5.9288299999999996</v>
      </c>
      <c r="C53">
        <v>10.862399999999999</v>
      </c>
      <c r="D53">
        <v>16.356000000000002</v>
      </c>
      <c r="E53">
        <v>22.645399999999999</v>
      </c>
      <c r="F53">
        <v>29.02</v>
      </c>
      <c r="L53">
        <v>0.16572500000000001</v>
      </c>
    </row>
    <row r="54" spans="1:12" x14ac:dyDescent="0.25">
      <c r="A54">
        <v>0.166438</v>
      </c>
      <c r="B54" s="19">
        <v>5.9537899999999997</v>
      </c>
      <c r="C54">
        <v>10.865399999999999</v>
      </c>
      <c r="D54">
        <v>16.364799999999999</v>
      </c>
      <c r="E54">
        <v>22.716899999999999</v>
      </c>
      <c r="F54">
        <v>29.3843</v>
      </c>
      <c r="L54">
        <v>0.166438</v>
      </c>
    </row>
    <row r="55" spans="1:12" x14ac:dyDescent="0.25">
      <c r="A55">
        <v>0.16728000000000001</v>
      </c>
      <c r="B55">
        <v>5.9585800000000004</v>
      </c>
      <c r="C55">
        <v>10.8667</v>
      </c>
      <c r="D55">
        <v>16.3719</v>
      </c>
      <c r="E55">
        <v>22.751000000000001</v>
      </c>
      <c r="F55">
        <v>29.494</v>
      </c>
      <c r="L55">
        <v>0.16728000000000001</v>
      </c>
    </row>
    <row r="56" spans="1:12" x14ac:dyDescent="0.25">
      <c r="A56">
        <v>0.16780500000000001</v>
      </c>
      <c r="B56" s="18">
        <v>5.9861800000000001</v>
      </c>
      <c r="C56">
        <v>10.8743</v>
      </c>
      <c r="D56">
        <v>16.475999999999999</v>
      </c>
      <c r="E56">
        <v>22.803699999999999</v>
      </c>
      <c r="F56">
        <v>29.516500000000001</v>
      </c>
      <c r="L56">
        <v>0.16780500000000001</v>
      </c>
    </row>
    <row r="57" spans="1:12" x14ac:dyDescent="0.25">
      <c r="A57">
        <v>0.16808799999999999</v>
      </c>
      <c r="B57">
        <v>6.03017</v>
      </c>
      <c r="C57" s="18">
        <v>10.8949</v>
      </c>
      <c r="D57">
        <v>16.599</v>
      </c>
      <c r="E57">
        <v>22.895199999999999</v>
      </c>
      <c r="F57" s="19">
        <v>29.594100000000001</v>
      </c>
      <c r="L57">
        <v>0.16808799999999999</v>
      </c>
    </row>
    <row r="58" spans="1:12" x14ac:dyDescent="0.25">
      <c r="A58">
        <v>0.17049700000000001</v>
      </c>
      <c r="B58" s="15">
        <v>6.0514900000000003</v>
      </c>
      <c r="C58">
        <v>10.9109</v>
      </c>
      <c r="D58" s="18">
        <v>16.613700000000001</v>
      </c>
      <c r="E58">
        <v>22.912600000000001</v>
      </c>
      <c r="F58">
        <v>29.646999999999998</v>
      </c>
      <c r="L58">
        <v>0.17049700000000001</v>
      </c>
    </row>
    <row r="59" spans="1:12" x14ac:dyDescent="0.25">
      <c r="A59">
        <v>0.172292</v>
      </c>
      <c r="B59" s="18">
        <v>6.1068899999999999</v>
      </c>
      <c r="C59">
        <v>10.9315</v>
      </c>
      <c r="D59">
        <v>16.620799999999999</v>
      </c>
      <c r="E59">
        <v>22.964600000000001</v>
      </c>
      <c r="F59">
        <v>29.908899999999999</v>
      </c>
      <c r="L59">
        <v>0.172292</v>
      </c>
    </row>
    <row r="60" spans="1:12" x14ac:dyDescent="0.25">
      <c r="A60">
        <v>0.17263100000000001</v>
      </c>
      <c r="B60">
        <v>6.1258400000000002</v>
      </c>
      <c r="C60">
        <v>10.9549</v>
      </c>
      <c r="D60">
        <v>16.640999999999998</v>
      </c>
      <c r="E60">
        <v>23.0045</v>
      </c>
      <c r="F60">
        <v>29.9191</v>
      </c>
      <c r="L60">
        <v>0.17263100000000001</v>
      </c>
    </row>
    <row r="61" spans="1:12" x14ac:dyDescent="0.25">
      <c r="A61" s="15">
        <v>0.180398</v>
      </c>
      <c r="B61">
        <v>6.2134200000000002</v>
      </c>
      <c r="C61">
        <v>11.003399999999999</v>
      </c>
      <c r="D61">
        <v>16.645499999999998</v>
      </c>
      <c r="E61">
        <v>23.085599999999999</v>
      </c>
      <c r="L61" s="15">
        <v>0.180398</v>
      </c>
    </row>
    <row r="62" spans="1:12" x14ac:dyDescent="0.25">
      <c r="A62">
        <v>0.18123300000000001</v>
      </c>
      <c r="B62" s="18">
        <v>6.2352999999999996</v>
      </c>
      <c r="C62" s="19">
        <v>11.019500000000001</v>
      </c>
      <c r="D62">
        <v>16.701899999999998</v>
      </c>
      <c r="E62">
        <v>23.326699999999999</v>
      </c>
      <c r="L62">
        <v>0.18123300000000001</v>
      </c>
    </row>
    <row r="63" spans="1:12" x14ac:dyDescent="0.25">
      <c r="A63">
        <v>0.183757</v>
      </c>
      <c r="B63">
        <v>6.2663599999999997</v>
      </c>
      <c r="C63">
        <v>11.04</v>
      </c>
      <c r="D63">
        <v>16.750399999999999</v>
      </c>
      <c r="E63" s="19">
        <v>23.558199999999999</v>
      </c>
      <c r="L63">
        <v>0.183757</v>
      </c>
    </row>
    <row r="64" spans="1:12" x14ac:dyDescent="0.25">
      <c r="A64">
        <v>0.186247</v>
      </c>
      <c r="B64" s="15">
        <v>6.27224</v>
      </c>
      <c r="C64">
        <v>11.1045</v>
      </c>
      <c r="D64">
        <v>16.846800000000002</v>
      </c>
      <c r="E64">
        <v>23.57</v>
      </c>
      <c r="L64">
        <v>0.186247</v>
      </c>
    </row>
    <row r="65" spans="1:12" x14ac:dyDescent="0.25">
      <c r="A65">
        <v>0.18800800000000001</v>
      </c>
      <c r="B65">
        <v>6.2845800000000001</v>
      </c>
      <c r="C65">
        <v>11.1051</v>
      </c>
      <c r="D65">
        <v>17.116700000000002</v>
      </c>
      <c r="E65" s="19">
        <v>23.635300000000001</v>
      </c>
      <c r="L65">
        <v>0.18800800000000001</v>
      </c>
    </row>
    <row r="66" spans="1:12" x14ac:dyDescent="0.25">
      <c r="A66">
        <v>0.18863199999999999</v>
      </c>
      <c r="B66">
        <v>6.3152200000000001</v>
      </c>
      <c r="C66">
        <v>11.107200000000001</v>
      </c>
      <c r="D66">
        <v>17.1187</v>
      </c>
      <c r="E66" s="18">
        <v>23.748899999999999</v>
      </c>
      <c r="L66">
        <v>0.18863199999999999</v>
      </c>
    </row>
    <row r="67" spans="1:12" x14ac:dyDescent="0.25">
      <c r="A67">
        <v>0.189197</v>
      </c>
      <c r="B67">
        <v>6.3330099999999998</v>
      </c>
      <c r="C67">
        <v>11.1174</v>
      </c>
      <c r="D67">
        <v>17.120999999999999</v>
      </c>
      <c r="E67">
        <v>23.919</v>
      </c>
      <c r="L67">
        <v>0.189197</v>
      </c>
    </row>
    <row r="68" spans="1:12" x14ac:dyDescent="0.25">
      <c r="A68">
        <v>0.18998000000000001</v>
      </c>
      <c r="B68">
        <v>6.3350799999999996</v>
      </c>
      <c r="C68">
        <v>11.1432</v>
      </c>
      <c r="D68" s="18">
        <v>17.140799999999999</v>
      </c>
      <c r="E68">
        <v>23.9861</v>
      </c>
      <c r="L68">
        <v>0.18998000000000001</v>
      </c>
    </row>
    <row r="69" spans="1:12" x14ac:dyDescent="0.25">
      <c r="A69">
        <v>0.19330900000000001</v>
      </c>
      <c r="B69">
        <v>6.3409000000000004</v>
      </c>
      <c r="C69">
        <v>11.151400000000001</v>
      </c>
      <c r="D69">
        <v>17.142499999999998</v>
      </c>
      <c r="E69">
        <v>24.039200000000001</v>
      </c>
      <c r="L69">
        <v>0.19330900000000001</v>
      </c>
    </row>
    <row r="70" spans="1:12" x14ac:dyDescent="0.25">
      <c r="A70">
        <v>0.19526099999999999</v>
      </c>
      <c r="B70" s="15">
        <v>6.3514200000000001</v>
      </c>
      <c r="C70">
        <v>11.155900000000001</v>
      </c>
      <c r="D70">
        <v>17.1614</v>
      </c>
      <c r="E70">
        <v>24.089500000000001</v>
      </c>
      <c r="L70">
        <v>0.19526099999999999</v>
      </c>
    </row>
    <row r="71" spans="1:12" x14ac:dyDescent="0.25">
      <c r="A71" s="15">
        <v>0.197188</v>
      </c>
      <c r="B71">
        <v>6.3757400000000004</v>
      </c>
      <c r="C71">
        <v>11.1874</v>
      </c>
      <c r="D71">
        <v>17.166699999999999</v>
      </c>
      <c r="E71">
        <v>24.108899999999998</v>
      </c>
      <c r="L71" s="15">
        <v>0.197188</v>
      </c>
    </row>
    <row r="72" spans="1:12" x14ac:dyDescent="0.25">
      <c r="A72">
        <v>0.19736600000000001</v>
      </c>
      <c r="B72">
        <v>6.3913900000000003</v>
      </c>
      <c r="C72">
        <v>11.218999999999999</v>
      </c>
      <c r="D72">
        <v>17.180599999999998</v>
      </c>
      <c r="E72" s="19">
        <v>24.1188</v>
      </c>
      <c r="L72">
        <v>0.19736600000000001</v>
      </c>
    </row>
    <row r="73" spans="1:12" x14ac:dyDescent="0.25">
      <c r="A73">
        <v>0.19972899999999999</v>
      </c>
      <c r="B73">
        <v>6.3935399999999998</v>
      </c>
      <c r="C73" s="18">
        <v>11.231</v>
      </c>
      <c r="D73">
        <v>17.2056</v>
      </c>
      <c r="E73">
        <v>24.148399999999999</v>
      </c>
      <c r="L73">
        <v>0.19972899999999999</v>
      </c>
    </row>
    <row r="74" spans="1:12" x14ac:dyDescent="0.25">
      <c r="A74">
        <v>0.199873</v>
      </c>
      <c r="B74">
        <v>6.4084500000000002</v>
      </c>
      <c r="C74" s="19">
        <v>11.2597</v>
      </c>
      <c r="D74">
        <v>17.225100000000001</v>
      </c>
      <c r="E74">
        <v>24.151900000000001</v>
      </c>
      <c r="L74">
        <v>0.199873</v>
      </c>
    </row>
    <row r="75" spans="1:12" x14ac:dyDescent="0.25">
      <c r="A75">
        <v>0.20055200000000001</v>
      </c>
      <c r="B75">
        <v>6.41188</v>
      </c>
      <c r="C75">
        <v>11.264200000000001</v>
      </c>
      <c r="D75" s="19">
        <v>17.305800000000001</v>
      </c>
      <c r="E75">
        <v>24.188800000000001</v>
      </c>
      <c r="L75">
        <v>0.20055200000000001</v>
      </c>
    </row>
    <row r="76" spans="1:12" x14ac:dyDescent="0.25">
      <c r="A76">
        <v>0.20415700000000001</v>
      </c>
      <c r="B76">
        <v>6.4126500000000002</v>
      </c>
      <c r="C76">
        <v>11.2799</v>
      </c>
      <c r="D76">
        <v>17.314699999999998</v>
      </c>
      <c r="E76">
        <v>24.212599999999998</v>
      </c>
      <c r="L76">
        <v>0.20415700000000001</v>
      </c>
    </row>
    <row r="77" spans="1:12" x14ac:dyDescent="0.25">
      <c r="A77">
        <v>0.204926</v>
      </c>
      <c r="B77">
        <v>6.4407699999999997</v>
      </c>
      <c r="C77" s="19">
        <v>11.286099999999999</v>
      </c>
      <c r="D77">
        <v>17.323399999999999</v>
      </c>
      <c r="E77">
        <v>24.253</v>
      </c>
      <c r="L77">
        <v>0.204926</v>
      </c>
    </row>
    <row r="78" spans="1:12" x14ac:dyDescent="0.25">
      <c r="A78">
        <v>0.205481</v>
      </c>
      <c r="B78">
        <v>6.4991700000000003</v>
      </c>
      <c r="C78">
        <v>11.301</v>
      </c>
      <c r="D78" s="18">
        <v>17.340499999999999</v>
      </c>
      <c r="E78">
        <v>24.284500000000001</v>
      </c>
      <c r="L78">
        <v>0.205481</v>
      </c>
    </row>
    <row r="79" spans="1:12" x14ac:dyDescent="0.25">
      <c r="A79">
        <v>0.207178</v>
      </c>
      <c r="B79">
        <v>6.4999000000000002</v>
      </c>
      <c r="C79">
        <v>11.351599999999999</v>
      </c>
      <c r="D79">
        <v>17.377600000000001</v>
      </c>
      <c r="E79">
        <v>24.321000000000002</v>
      </c>
      <c r="L79">
        <v>0.207178</v>
      </c>
    </row>
    <row r="80" spans="1:12" x14ac:dyDescent="0.25">
      <c r="A80">
        <v>0.208035</v>
      </c>
      <c r="B80" s="18">
        <v>6.5316299999999998</v>
      </c>
      <c r="C80">
        <v>11.362500000000001</v>
      </c>
      <c r="D80">
        <v>17.435600000000001</v>
      </c>
      <c r="E80">
        <v>24.420500000000001</v>
      </c>
      <c r="L80">
        <v>0.208035</v>
      </c>
    </row>
    <row r="81" spans="1:12" x14ac:dyDescent="0.25">
      <c r="A81" s="15">
        <v>0.20873800000000001</v>
      </c>
      <c r="B81" s="18">
        <v>6.55816</v>
      </c>
      <c r="C81" s="19">
        <v>11.3711</v>
      </c>
      <c r="D81">
        <v>17.489599999999999</v>
      </c>
      <c r="E81">
        <v>24.4343</v>
      </c>
      <c r="L81" s="15">
        <v>0.20873800000000001</v>
      </c>
    </row>
    <row r="82" spans="1:12" x14ac:dyDescent="0.25">
      <c r="A82" s="19">
        <v>0.20880499999999999</v>
      </c>
      <c r="B82">
        <v>6.5819400000000003</v>
      </c>
      <c r="C82" s="18">
        <v>11.395</v>
      </c>
      <c r="D82" s="19">
        <v>17.495000000000001</v>
      </c>
      <c r="E82">
        <v>24.439800000000002</v>
      </c>
      <c r="L82" s="19">
        <v>0.20880499999999999</v>
      </c>
    </row>
    <row r="83" spans="1:12" x14ac:dyDescent="0.25">
      <c r="A83">
        <v>0.20940500000000001</v>
      </c>
      <c r="B83">
        <v>6.5824999999999996</v>
      </c>
      <c r="C83">
        <v>11.403700000000001</v>
      </c>
      <c r="D83">
        <v>17.503399999999999</v>
      </c>
      <c r="E83" s="19">
        <v>24.442499999999999</v>
      </c>
      <c r="L83">
        <v>0.20940500000000001</v>
      </c>
    </row>
    <row r="84" spans="1:12" x14ac:dyDescent="0.25">
      <c r="A84">
        <v>0.214477</v>
      </c>
      <c r="B84">
        <v>6.6088800000000001</v>
      </c>
      <c r="C84">
        <v>11.4069</v>
      </c>
      <c r="D84">
        <v>17.5105</v>
      </c>
      <c r="E84">
        <v>24.460599999999999</v>
      </c>
      <c r="L84">
        <v>0.214477</v>
      </c>
    </row>
    <row r="85" spans="1:12" x14ac:dyDescent="0.25">
      <c r="A85">
        <v>0.21515899999999999</v>
      </c>
      <c r="B85">
        <v>6.6144800000000004</v>
      </c>
      <c r="C85">
        <v>11.4358</v>
      </c>
      <c r="D85">
        <v>17.511199999999999</v>
      </c>
      <c r="E85">
        <v>24.484999999999999</v>
      </c>
      <c r="L85">
        <v>0.21515899999999999</v>
      </c>
    </row>
    <row r="86" spans="1:12" x14ac:dyDescent="0.25">
      <c r="A86" s="19">
        <v>0.21809799999999999</v>
      </c>
      <c r="B86" s="19">
        <v>6.6223599999999996</v>
      </c>
      <c r="C86">
        <v>11.4435</v>
      </c>
      <c r="D86">
        <v>17.517700000000001</v>
      </c>
      <c r="E86">
        <v>24.5318</v>
      </c>
      <c r="L86" s="19">
        <v>0.21809799999999999</v>
      </c>
    </row>
    <row r="87" spans="1:12" x14ac:dyDescent="0.25">
      <c r="A87">
        <v>0.21970200000000001</v>
      </c>
      <c r="B87">
        <v>6.7161600000000004</v>
      </c>
      <c r="C87">
        <v>11.447699999999999</v>
      </c>
      <c r="D87">
        <v>17.616</v>
      </c>
      <c r="E87">
        <v>24.576799999999999</v>
      </c>
      <c r="L87">
        <v>0.21970200000000001</v>
      </c>
    </row>
    <row r="88" spans="1:12" x14ac:dyDescent="0.25">
      <c r="A88">
        <v>0.22531699999999999</v>
      </c>
      <c r="B88">
        <v>6.7161900000000001</v>
      </c>
      <c r="C88">
        <v>11.4946</v>
      </c>
      <c r="D88">
        <v>17.649999999999999</v>
      </c>
      <c r="E88">
        <v>24.6953</v>
      </c>
      <c r="L88">
        <v>0.22531699999999999</v>
      </c>
    </row>
    <row r="89" spans="1:12" x14ac:dyDescent="0.25">
      <c r="A89">
        <v>0.231965</v>
      </c>
      <c r="B89">
        <v>6.7223100000000002</v>
      </c>
      <c r="C89">
        <v>11.501799999999999</v>
      </c>
      <c r="D89">
        <v>17.715399999999999</v>
      </c>
      <c r="L89">
        <v>0.231965</v>
      </c>
    </row>
    <row r="90" spans="1:12" x14ac:dyDescent="0.25">
      <c r="A90">
        <v>0.23966599999999999</v>
      </c>
      <c r="B90">
        <v>6.7225700000000002</v>
      </c>
      <c r="C90" s="18">
        <v>11.515499999999999</v>
      </c>
      <c r="D90">
        <v>17.785399999999999</v>
      </c>
      <c r="L90">
        <v>0.23966599999999999</v>
      </c>
    </row>
    <row r="91" spans="1:12" x14ac:dyDescent="0.25">
      <c r="A91" s="15">
        <v>0.24961</v>
      </c>
      <c r="B91">
        <v>6.7667000000000002</v>
      </c>
      <c r="C91">
        <v>11.5176</v>
      </c>
      <c r="D91">
        <v>17.8</v>
      </c>
      <c r="L91" s="15">
        <v>0.24961</v>
      </c>
    </row>
    <row r="92" spans="1:12" x14ac:dyDescent="0.25">
      <c r="A92" s="18">
        <v>0.250303</v>
      </c>
      <c r="B92">
        <v>6.7790900000000001</v>
      </c>
      <c r="C92">
        <v>11.525</v>
      </c>
      <c r="D92">
        <v>17.812999999999999</v>
      </c>
      <c r="L92" s="18">
        <v>0.250303</v>
      </c>
    </row>
    <row r="93" spans="1:12" x14ac:dyDescent="0.25">
      <c r="A93">
        <v>0.25380200000000003</v>
      </c>
      <c r="B93" s="19">
        <v>6.7914500000000002</v>
      </c>
      <c r="C93">
        <v>11.5459</v>
      </c>
      <c r="D93">
        <v>17.816700000000001</v>
      </c>
      <c r="L93">
        <v>0.25380200000000003</v>
      </c>
    </row>
    <row r="94" spans="1:12" x14ac:dyDescent="0.25">
      <c r="A94">
        <v>0.26018000000000002</v>
      </c>
      <c r="B94">
        <v>6.7917100000000001</v>
      </c>
      <c r="C94">
        <v>11.553900000000001</v>
      </c>
      <c r="D94">
        <v>17.863900000000001</v>
      </c>
      <c r="L94">
        <v>0.26018000000000002</v>
      </c>
    </row>
    <row r="95" spans="1:12" x14ac:dyDescent="0.25">
      <c r="A95">
        <v>0.26069100000000001</v>
      </c>
      <c r="B95">
        <v>6.7973699999999999</v>
      </c>
      <c r="C95">
        <v>11.555</v>
      </c>
      <c r="D95">
        <v>17.877199999999998</v>
      </c>
      <c r="L95">
        <v>0.26069100000000001</v>
      </c>
    </row>
    <row r="96" spans="1:12" x14ac:dyDescent="0.25">
      <c r="A96" s="19">
        <v>0.26297199999999998</v>
      </c>
      <c r="B96">
        <v>6.8078799999999999</v>
      </c>
      <c r="C96">
        <v>11.6</v>
      </c>
      <c r="D96">
        <v>17.9223</v>
      </c>
      <c r="L96" s="19">
        <v>0.26297199999999998</v>
      </c>
    </row>
    <row r="97" spans="1:12" x14ac:dyDescent="0.25">
      <c r="A97">
        <v>0.26338600000000001</v>
      </c>
      <c r="B97" s="18">
        <v>6.8118699999999999</v>
      </c>
      <c r="C97">
        <v>11.625</v>
      </c>
      <c r="D97">
        <v>17.988199999999999</v>
      </c>
      <c r="L97">
        <v>0.26338600000000001</v>
      </c>
    </row>
    <row r="98" spans="1:12" x14ac:dyDescent="0.25">
      <c r="A98">
        <v>0.26365100000000002</v>
      </c>
      <c r="B98">
        <v>6.8193999999999999</v>
      </c>
      <c r="C98">
        <v>11.6441</v>
      </c>
      <c r="D98">
        <v>18.005800000000001</v>
      </c>
      <c r="L98">
        <v>0.26365100000000002</v>
      </c>
    </row>
    <row r="99" spans="1:12" x14ac:dyDescent="0.25">
      <c r="A99">
        <v>0.26445000000000002</v>
      </c>
      <c r="B99">
        <v>6.8445499999999999</v>
      </c>
      <c r="C99">
        <v>11.6465</v>
      </c>
      <c r="D99">
        <v>18.052900000000001</v>
      </c>
      <c r="L99">
        <v>0.26445000000000002</v>
      </c>
    </row>
    <row r="100" spans="1:12" x14ac:dyDescent="0.25">
      <c r="A100">
        <v>0.26726699999999998</v>
      </c>
      <c r="B100" s="19">
        <v>6.8489800000000001</v>
      </c>
      <c r="C100">
        <v>11.6614</v>
      </c>
      <c r="D100">
        <v>18.095800000000001</v>
      </c>
      <c r="L100">
        <v>0.26726699999999998</v>
      </c>
    </row>
    <row r="101" spans="1:12" x14ac:dyDescent="0.25">
      <c r="A101" s="15">
        <v>0.26799600000000001</v>
      </c>
      <c r="B101">
        <v>6.8843800000000002</v>
      </c>
      <c r="C101">
        <v>11.679500000000001</v>
      </c>
      <c r="D101">
        <v>18.166499999999999</v>
      </c>
      <c r="L101" s="15">
        <v>0.26799600000000001</v>
      </c>
    </row>
    <row r="102" spans="1:12" x14ac:dyDescent="0.25">
      <c r="A102">
        <v>0.26870100000000002</v>
      </c>
      <c r="B102">
        <v>6.8931500000000003</v>
      </c>
      <c r="C102">
        <v>11.6837</v>
      </c>
      <c r="D102">
        <v>18.1919</v>
      </c>
      <c r="L102">
        <v>0.26870100000000002</v>
      </c>
    </row>
    <row r="103" spans="1:12" x14ac:dyDescent="0.25">
      <c r="A103">
        <v>0.268953</v>
      </c>
      <c r="B103" s="18">
        <v>6.9505800000000004</v>
      </c>
      <c r="C103">
        <v>11.7067</v>
      </c>
      <c r="D103">
        <v>18.273199999999999</v>
      </c>
      <c r="L103">
        <v>0.268953</v>
      </c>
    </row>
    <row r="104" spans="1:12" x14ac:dyDescent="0.25">
      <c r="A104">
        <v>0.269204</v>
      </c>
      <c r="B104">
        <v>6.9965599999999997</v>
      </c>
      <c r="C104">
        <v>11.7094</v>
      </c>
      <c r="D104">
        <v>18.321100000000001</v>
      </c>
      <c r="L104">
        <v>0.269204</v>
      </c>
    </row>
    <row r="105" spans="1:12" x14ac:dyDescent="0.25">
      <c r="A105">
        <v>0.27201399999999998</v>
      </c>
      <c r="B105" s="19">
        <v>7.0386100000000003</v>
      </c>
      <c r="C105">
        <v>11.7341</v>
      </c>
      <c r="D105">
        <v>18.331900000000001</v>
      </c>
      <c r="L105">
        <v>0.27201399999999998</v>
      </c>
    </row>
    <row r="106" spans="1:12" x14ac:dyDescent="0.25">
      <c r="A106">
        <v>0.27288499999999999</v>
      </c>
      <c r="B106">
        <v>7.0661300000000002</v>
      </c>
      <c r="C106" s="19">
        <v>11.741099999999999</v>
      </c>
      <c r="D106" s="19">
        <v>18.3371</v>
      </c>
      <c r="L106">
        <v>0.27288499999999999</v>
      </c>
    </row>
    <row r="107" spans="1:12" x14ac:dyDescent="0.25">
      <c r="A107">
        <v>0.27930700000000003</v>
      </c>
      <c r="B107">
        <v>7.0746200000000004</v>
      </c>
      <c r="C107">
        <v>11.7569</v>
      </c>
      <c r="D107">
        <v>18.3947</v>
      </c>
      <c r="L107">
        <v>0.27930700000000003</v>
      </c>
    </row>
    <row r="108" spans="1:12" x14ac:dyDescent="0.25">
      <c r="A108" s="18">
        <v>0.290045</v>
      </c>
      <c r="B108">
        <v>7.1275399999999998</v>
      </c>
      <c r="C108">
        <v>11.795999999999999</v>
      </c>
      <c r="D108">
        <v>18.452200000000001</v>
      </c>
      <c r="L108" s="18">
        <v>0.290045</v>
      </c>
    </row>
    <row r="109" spans="1:12" x14ac:dyDescent="0.25">
      <c r="A109">
        <v>0.295543</v>
      </c>
      <c r="B109">
        <v>7.1398999999999999</v>
      </c>
      <c r="C109">
        <v>11.809900000000001</v>
      </c>
      <c r="D109">
        <v>18.4787</v>
      </c>
      <c r="L109">
        <v>0.295543</v>
      </c>
    </row>
    <row r="110" spans="1:12" x14ac:dyDescent="0.25">
      <c r="A110">
        <v>0.29857099999999998</v>
      </c>
      <c r="B110">
        <v>7.1961000000000004</v>
      </c>
      <c r="C110">
        <v>11.8363</v>
      </c>
      <c r="D110">
        <v>18.492899999999999</v>
      </c>
      <c r="L110">
        <v>0.29857099999999998</v>
      </c>
    </row>
    <row r="111" spans="1:12" x14ac:dyDescent="0.25">
      <c r="A111" s="15">
        <v>0.30571799999999999</v>
      </c>
      <c r="B111">
        <v>7.2115799999999997</v>
      </c>
      <c r="C111">
        <v>11.8377</v>
      </c>
      <c r="D111" s="19">
        <v>18.512599999999999</v>
      </c>
      <c r="L111" s="15">
        <v>0.30571799999999999</v>
      </c>
    </row>
    <row r="112" spans="1:12" x14ac:dyDescent="0.25">
      <c r="A112">
        <v>0.30678899999999998</v>
      </c>
      <c r="B112">
        <v>7.2180600000000004</v>
      </c>
      <c r="C112">
        <v>11.853199999999999</v>
      </c>
      <c r="D112">
        <v>18.6326</v>
      </c>
      <c r="L112">
        <v>0.30678899999999998</v>
      </c>
    </row>
    <row r="113" spans="1:12" x14ac:dyDescent="0.25">
      <c r="A113">
        <v>0.308612</v>
      </c>
      <c r="B113">
        <v>7.2506199999999996</v>
      </c>
      <c r="C113">
        <v>11.8697</v>
      </c>
      <c r="D113">
        <v>18.636600000000001</v>
      </c>
      <c r="L113">
        <v>0.308612</v>
      </c>
    </row>
    <row r="114" spans="1:12" x14ac:dyDescent="0.25">
      <c r="A114">
        <v>0.30959199999999998</v>
      </c>
      <c r="B114">
        <v>7.2707699999999997</v>
      </c>
      <c r="C114">
        <v>11.8794</v>
      </c>
      <c r="D114">
        <v>18.6663</v>
      </c>
      <c r="L114">
        <v>0.30959199999999998</v>
      </c>
    </row>
    <row r="115" spans="1:12" x14ac:dyDescent="0.25">
      <c r="A115">
        <v>0.31191999999999998</v>
      </c>
      <c r="B115">
        <v>7.28606</v>
      </c>
      <c r="C115" s="15">
        <v>11.8919</v>
      </c>
      <c r="D115">
        <v>18.7456</v>
      </c>
      <c r="L115">
        <v>0.31191999999999998</v>
      </c>
    </row>
    <row r="116" spans="1:12" x14ac:dyDescent="0.25">
      <c r="A116">
        <v>0.31212800000000002</v>
      </c>
      <c r="B116">
        <v>7.3001699999999996</v>
      </c>
      <c r="C116" s="15">
        <v>11.895200000000001</v>
      </c>
      <c r="D116">
        <v>18.769300000000001</v>
      </c>
      <c r="L116">
        <v>0.31212800000000002</v>
      </c>
    </row>
    <row r="117" spans="1:12" x14ac:dyDescent="0.25">
      <c r="A117" s="18">
        <v>0.321407</v>
      </c>
      <c r="B117">
        <v>7.3093899999999996</v>
      </c>
      <c r="C117" s="21">
        <v>11.921799999999999</v>
      </c>
      <c r="D117">
        <v>18.7835</v>
      </c>
      <c r="L117" s="18">
        <v>0.321407</v>
      </c>
    </row>
    <row r="118" spans="1:12" x14ac:dyDescent="0.25">
      <c r="A118">
        <v>0.32763100000000001</v>
      </c>
      <c r="B118">
        <v>7.3600899999999996</v>
      </c>
      <c r="C118">
        <v>11.9742</v>
      </c>
      <c r="D118">
        <v>18.823699999999999</v>
      </c>
      <c r="L118">
        <v>0.32763100000000001</v>
      </c>
    </row>
    <row r="119" spans="1:12" x14ac:dyDescent="0.25">
      <c r="A119">
        <v>0.32772600000000002</v>
      </c>
      <c r="B119" s="18">
        <v>7.3604099999999999</v>
      </c>
      <c r="C119">
        <v>12.025</v>
      </c>
      <c r="D119">
        <v>18.8398</v>
      </c>
      <c r="L119">
        <v>0.32772600000000002</v>
      </c>
    </row>
    <row r="120" spans="1:12" x14ac:dyDescent="0.25">
      <c r="A120">
        <v>0.328123</v>
      </c>
      <c r="B120" s="18">
        <v>7.3623500000000002</v>
      </c>
      <c r="C120">
        <v>12.0288</v>
      </c>
      <c r="D120">
        <v>18.849499999999999</v>
      </c>
      <c r="L120">
        <v>0.328123</v>
      </c>
    </row>
    <row r="121" spans="1:12" x14ac:dyDescent="0.25">
      <c r="A121" s="15">
        <v>0.32830599999999999</v>
      </c>
      <c r="B121">
        <v>7.3671800000000003</v>
      </c>
      <c r="C121">
        <v>12.0314</v>
      </c>
      <c r="D121">
        <v>18.866800000000001</v>
      </c>
      <c r="L121" s="15">
        <v>0.32830599999999999</v>
      </c>
    </row>
    <row r="122" spans="1:12" x14ac:dyDescent="0.25">
      <c r="A122" s="19">
        <v>0.33857300000000001</v>
      </c>
      <c r="B122" s="18">
        <v>7.3787000000000003</v>
      </c>
      <c r="C122">
        <v>12.051500000000001</v>
      </c>
      <c r="D122">
        <v>18.923300000000001</v>
      </c>
      <c r="L122" s="19">
        <v>0.33857300000000001</v>
      </c>
    </row>
    <row r="123" spans="1:12" x14ac:dyDescent="0.25">
      <c r="A123">
        <v>0.339584</v>
      </c>
      <c r="B123">
        <v>7.3845099999999997</v>
      </c>
      <c r="C123">
        <v>12.0631</v>
      </c>
      <c r="D123">
        <v>18.953499999999998</v>
      </c>
      <c r="L123">
        <v>0.339584</v>
      </c>
    </row>
    <row r="124" spans="1:12" x14ac:dyDescent="0.25">
      <c r="A124">
        <v>0.340111</v>
      </c>
      <c r="B124">
        <v>7.3952299999999997</v>
      </c>
      <c r="C124">
        <v>12.0878</v>
      </c>
      <c r="D124">
        <v>18.979900000000001</v>
      </c>
      <c r="L124">
        <v>0.340111</v>
      </c>
    </row>
    <row r="125" spans="1:12" x14ac:dyDescent="0.25">
      <c r="A125">
        <v>0.34583399999999997</v>
      </c>
      <c r="B125">
        <v>7.4069200000000004</v>
      </c>
      <c r="C125" s="15">
        <v>12.147</v>
      </c>
      <c r="D125" s="19">
        <v>18.983699999999999</v>
      </c>
      <c r="L125">
        <v>0.34583399999999997</v>
      </c>
    </row>
    <row r="126" spans="1:12" x14ac:dyDescent="0.25">
      <c r="A126" s="19">
        <v>0.34659699999999999</v>
      </c>
      <c r="B126" s="19">
        <v>7.4176599999999997</v>
      </c>
      <c r="C126">
        <v>12.1576</v>
      </c>
      <c r="D126">
        <v>19.026800000000001</v>
      </c>
      <c r="L126" s="19">
        <v>0.34659699999999999</v>
      </c>
    </row>
    <row r="127" spans="1:12" x14ac:dyDescent="0.25">
      <c r="A127" s="19">
        <v>0.35544700000000001</v>
      </c>
      <c r="B127" s="18">
        <v>7.4185299999999996</v>
      </c>
      <c r="C127">
        <v>12.166499999999999</v>
      </c>
      <c r="D127">
        <v>19.0443</v>
      </c>
      <c r="L127" s="19">
        <v>0.35544700000000001</v>
      </c>
    </row>
    <row r="128" spans="1:12" x14ac:dyDescent="0.25">
      <c r="A128">
        <v>0.35557499999999997</v>
      </c>
      <c r="B128" s="19">
        <v>7.4255500000000003</v>
      </c>
      <c r="C128">
        <v>12.1844</v>
      </c>
      <c r="D128">
        <v>19.0502</v>
      </c>
      <c r="L128">
        <v>0.35557499999999997</v>
      </c>
    </row>
    <row r="129" spans="1:12" x14ac:dyDescent="0.25">
      <c r="A129">
        <v>0.35568899999999998</v>
      </c>
      <c r="B129">
        <v>7.4307400000000001</v>
      </c>
      <c r="C129">
        <v>12.192600000000001</v>
      </c>
      <c r="D129">
        <v>19.081099999999999</v>
      </c>
      <c r="L129">
        <v>0.35568899999999998</v>
      </c>
    </row>
    <row r="130" spans="1:12" x14ac:dyDescent="0.25">
      <c r="A130">
        <v>0.35766300000000001</v>
      </c>
      <c r="B130">
        <v>7.4444400000000002</v>
      </c>
      <c r="C130">
        <v>12.2257</v>
      </c>
      <c r="D130">
        <v>19.09</v>
      </c>
      <c r="L130">
        <v>0.35766300000000001</v>
      </c>
    </row>
    <row r="131" spans="1:12" x14ac:dyDescent="0.25">
      <c r="A131" s="15">
        <v>0.357825</v>
      </c>
      <c r="B131">
        <v>7.4478999999999997</v>
      </c>
      <c r="C131">
        <v>12.265000000000001</v>
      </c>
      <c r="D131">
        <v>19.145600000000002</v>
      </c>
      <c r="L131" s="15">
        <v>0.357825</v>
      </c>
    </row>
    <row r="132" spans="1:12" x14ac:dyDescent="0.25">
      <c r="A132">
        <v>0.36142200000000002</v>
      </c>
      <c r="B132">
        <v>7.4865700000000004</v>
      </c>
      <c r="C132">
        <v>12.2967</v>
      </c>
      <c r="D132">
        <v>19.180299999999999</v>
      </c>
      <c r="L132">
        <v>0.36142200000000002</v>
      </c>
    </row>
    <row r="133" spans="1:12" x14ac:dyDescent="0.25">
      <c r="A133">
        <v>0.379525</v>
      </c>
      <c r="B133">
        <v>7.4916799999999997</v>
      </c>
      <c r="C133" s="15">
        <v>12.3599</v>
      </c>
      <c r="D133">
        <v>19.185300000000002</v>
      </c>
      <c r="L133">
        <v>0.379525</v>
      </c>
    </row>
    <row r="134" spans="1:12" x14ac:dyDescent="0.25">
      <c r="A134">
        <v>0.38171699999999997</v>
      </c>
      <c r="B134" s="18">
        <v>7.5070399999999999</v>
      </c>
      <c r="C134">
        <v>12.3611</v>
      </c>
      <c r="D134">
        <v>19.1951</v>
      </c>
      <c r="L134">
        <v>0.38171699999999997</v>
      </c>
    </row>
    <row r="135" spans="1:12" x14ac:dyDescent="0.25">
      <c r="A135">
        <v>0.39233299999999999</v>
      </c>
      <c r="B135">
        <v>7.5364000000000004</v>
      </c>
      <c r="C135">
        <v>12.391</v>
      </c>
      <c r="D135">
        <v>19.270600000000002</v>
      </c>
      <c r="L135">
        <v>0.39233299999999999</v>
      </c>
    </row>
    <row r="136" spans="1:12" x14ac:dyDescent="0.25">
      <c r="A136">
        <v>0.40230199999999999</v>
      </c>
      <c r="B136" s="19">
        <v>7.5608899999999997</v>
      </c>
      <c r="C136" s="18">
        <v>12.440899999999999</v>
      </c>
      <c r="D136">
        <v>19.495899999999999</v>
      </c>
      <c r="L136">
        <v>0.40230199999999999</v>
      </c>
    </row>
    <row r="137" spans="1:12" x14ac:dyDescent="0.25">
      <c r="A137">
        <v>0.40391199999999999</v>
      </c>
      <c r="B137">
        <v>7.5949499999999999</v>
      </c>
      <c r="C137">
        <v>12.4626</v>
      </c>
      <c r="D137">
        <v>19.620100000000001</v>
      </c>
      <c r="L137">
        <v>0.40391199999999999</v>
      </c>
    </row>
    <row r="138" spans="1:12" x14ac:dyDescent="0.25">
      <c r="A138">
        <v>0.40623100000000001</v>
      </c>
      <c r="B138">
        <v>7.62174</v>
      </c>
      <c r="C138">
        <v>12.4636</v>
      </c>
      <c r="D138">
        <v>19.6538</v>
      </c>
      <c r="L138">
        <v>0.40623100000000001</v>
      </c>
    </row>
    <row r="139" spans="1:12" x14ac:dyDescent="0.25">
      <c r="A139">
        <v>0.40837600000000002</v>
      </c>
      <c r="B139">
        <v>7.62852</v>
      </c>
      <c r="C139">
        <v>12.475300000000001</v>
      </c>
      <c r="D139">
        <v>19.682500000000001</v>
      </c>
      <c r="L139">
        <v>0.40837600000000002</v>
      </c>
    </row>
    <row r="140" spans="1:12" x14ac:dyDescent="0.25">
      <c r="A140">
        <v>0.410076</v>
      </c>
      <c r="B140">
        <v>7.6312100000000003</v>
      </c>
      <c r="C140">
        <v>12.507899999999999</v>
      </c>
      <c r="D140">
        <v>19.723199999999999</v>
      </c>
      <c r="L140">
        <v>0.410076</v>
      </c>
    </row>
    <row r="141" spans="1:12" x14ac:dyDescent="0.25">
      <c r="A141" s="15">
        <v>0.41366999999999998</v>
      </c>
      <c r="B141">
        <v>7.6409500000000001</v>
      </c>
      <c r="C141" s="15">
        <v>12.5143</v>
      </c>
      <c r="D141">
        <v>19.748799999999999</v>
      </c>
      <c r="L141" s="15">
        <v>0.41366999999999998</v>
      </c>
    </row>
    <row r="142" spans="1:12" x14ac:dyDescent="0.25">
      <c r="A142">
        <v>0.41625800000000002</v>
      </c>
      <c r="B142">
        <v>7.6410400000000003</v>
      </c>
      <c r="C142">
        <v>12.5383</v>
      </c>
      <c r="D142">
        <v>19.755400000000002</v>
      </c>
      <c r="L142">
        <v>0.41625800000000002</v>
      </c>
    </row>
    <row r="143" spans="1:12" x14ac:dyDescent="0.25">
      <c r="A143">
        <v>0.423066</v>
      </c>
      <c r="B143">
        <v>7.6751300000000002</v>
      </c>
      <c r="C143">
        <v>12.5412</v>
      </c>
      <c r="D143">
        <v>19.7654</v>
      </c>
      <c r="L143">
        <v>0.423066</v>
      </c>
    </row>
    <row r="144" spans="1:12" x14ac:dyDescent="0.25">
      <c r="A144" s="18">
        <v>0.42969600000000002</v>
      </c>
      <c r="B144">
        <v>7.6850800000000001</v>
      </c>
      <c r="C144">
        <v>12.565799999999999</v>
      </c>
      <c r="D144">
        <v>19.765599999999999</v>
      </c>
      <c r="L144" s="18">
        <v>0.42969600000000002</v>
      </c>
    </row>
    <row r="145" spans="1:12" x14ac:dyDescent="0.25">
      <c r="A145">
        <v>0.43073800000000001</v>
      </c>
      <c r="B145">
        <v>7.6886799999999997</v>
      </c>
      <c r="C145">
        <v>12.6134</v>
      </c>
      <c r="D145">
        <v>19.765799999999999</v>
      </c>
      <c r="L145">
        <v>0.43073800000000001</v>
      </c>
    </row>
    <row r="146" spans="1:12" x14ac:dyDescent="0.25">
      <c r="A146" s="19">
        <v>0.43312299999999998</v>
      </c>
      <c r="B146">
        <v>7.6909900000000002</v>
      </c>
      <c r="C146">
        <v>12.6312</v>
      </c>
      <c r="D146" s="19">
        <v>19.809799999999999</v>
      </c>
      <c r="L146" s="19">
        <v>0.43312299999999998</v>
      </c>
    </row>
    <row r="147" spans="1:12" x14ac:dyDescent="0.25">
      <c r="A147">
        <v>0.43457899999999999</v>
      </c>
      <c r="B147">
        <v>7.7041899999999996</v>
      </c>
      <c r="C147">
        <v>12.633800000000001</v>
      </c>
      <c r="D147">
        <v>19.8291</v>
      </c>
      <c r="L147">
        <v>0.43457899999999999</v>
      </c>
    </row>
    <row r="148" spans="1:12" x14ac:dyDescent="0.25">
      <c r="A148">
        <v>0.43568499999999999</v>
      </c>
      <c r="B148">
        <v>7.7062099999999996</v>
      </c>
      <c r="C148">
        <v>12.698700000000001</v>
      </c>
      <c r="D148">
        <v>19.842400000000001</v>
      </c>
      <c r="L148">
        <v>0.43568499999999999</v>
      </c>
    </row>
    <row r="149" spans="1:12" x14ac:dyDescent="0.25">
      <c r="A149">
        <v>0.43923699999999999</v>
      </c>
      <c r="B149">
        <v>7.71556</v>
      </c>
      <c r="C149" s="15">
        <v>12.7248</v>
      </c>
      <c r="D149">
        <v>19.8797</v>
      </c>
      <c r="L149">
        <v>0.43923699999999999</v>
      </c>
    </row>
    <row r="150" spans="1:12" x14ac:dyDescent="0.25">
      <c r="A150" s="19">
        <v>0.452096</v>
      </c>
      <c r="B150" s="19">
        <v>7.7186000000000003</v>
      </c>
      <c r="C150">
        <v>12.7263</v>
      </c>
      <c r="D150" s="18">
        <v>19.898299999999999</v>
      </c>
      <c r="L150" s="19">
        <v>0.452096</v>
      </c>
    </row>
    <row r="151" spans="1:12" x14ac:dyDescent="0.25">
      <c r="A151">
        <v>0.454905</v>
      </c>
      <c r="B151">
        <v>7.7231500000000004</v>
      </c>
      <c r="C151">
        <v>12.7324</v>
      </c>
      <c r="D151">
        <v>19.927</v>
      </c>
      <c r="L151">
        <v>0.454905</v>
      </c>
    </row>
    <row r="152" spans="1:12" x14ac:dyDescent="0.25">
      <c r="A152">
        <v>0.45724300000000001</v>
      </c>
      <c r="B152">
        <v>7.7386400000000002</v>
      </c>
      <c r="C152">
        <v>12.7996</v>
      </c>
      <c r="D152">
        <v>19.936599999999999</v>
      </c>
      <c r="L152">
        <v>0.45724300000000001</v>
      </c>
    </row>
    <row r="153" spans="1:12" x14ac:dyDescent="0.25">
      <c r="A153">
        <v>0.458011</v>
      </c>
      <c r="B153">
        <v>7.7391399999999999</v>
      </c>
      <c r="C153">
        <v>12.809100000000001</v>
      </c>
      <c r="D153">
        <v>19.9892</v>
      </c>
      <c r="L153">
        <v>0.458011</v>
      </c>
    </row>
    <row r="154" spans="1:12" x14ac:dyDescent="0.25">
      <c r="A154" s="19">
        <v>0.45845799999999998</v>
      </c>
      <c r="B154">
        <v>7.7603499999999999</v>
      </c>
      <c r="C154">
        <v>12.863099999999999</v>
      </c>
      <c r="D154">
        <v>19.9938</v>
      </c>
      <c r="L154" s="19">
        <v>0.45845799999999998</v>
      </c>
    </row>
    <row r="155" spans="1:12" x14ac:dyDescent="0.25">
      <c r="A155">
        <v>0.46089999999999998</v>
      </c>
      <c r="B155">
        <v>7.7723300000000002</v>
      </c>
      <c r="C155">
        <v>12.870900000000001</v>
      </c>
      <c r="L155">
        <v>0.46089999999999998</v>
      </c>
    </row>
    <row r="156" spans="1:12" x14ac:dyDescent="0.25">
      <c r="A156">
        <v>0.46099000000000001</v>
      </c>
      <c r="B156">
        <v>7.7766200000000003</v>
      </c>
      <c r="C156">
        <v>12.8771</v>
      </c>
      <c r="L156">
        <v>0.46099000000000001</v>
      </c>
    </row>
    <row r="157" spans="1:12" x14ac:dyDescent="0.25">
      <c r="A157">
        <v>0.46543899999999999</v>
      </c>
      <c r="B157">
        <v>7.8366300000000004</v>
      </c>
      <c r="C157">
        <v>12.91</v>
      </c>
      <c r="L157">
        <v>0.46543899999999999</v>
      </c>
    </row>
    <row r="158" spans="1:12" x14ac:dyDescent="0.25">
      <c r="A158">
        <v>0.46731400000000001</v>
      </c>
      <c r="B158">
        <v>7.8406700000000003</v>
      </c>
      <c r="C158">
        <v>12.9513</v>
      </c>
      <c r="L158">
        <v>0.46731400000000001</v>
      </c>
    </row>
    <row r="159" spans="1:12" x14ac:dyDescent="0.25">
      <c r="A159">
        <v>0.47915400000000002</v>
      </c>
      <c r="B159">
        <v>7.9054700000000002</v>
      </c>
      <c r="C159">
        <v>12.952400000000001</v>
      </c>
      <c r="L159">
        <v>0.47915400000000002</v>
      </c>
    </row>
    <row r="160" spans="1:12" x14ac:dyDescent="0.25">
      <c r="A160" s="19">
        <v>0.48243399999999997</v>
      </c>
      <c r="B160">
        <v>7.9123099999999997</v>
      </c>
      <c r="C160">
        <v>12.962199999999999</v>
      </c>
      <c r="L160" s="19">
        <v>0.48243399999999997</v>
      </c>
    </row>
    <row r="161" spans="1:12" x14ac:dyDescent="0.25">
      <c r="A161" s="19">
        <v>0.48593999999999998</v>
      </c>
      <c r="B161">
        <v>7.9184000000000001</v>
      </c>
      <c r="C161">
        <v>12.985200000000001</v>
      </c>
      <c r="L161" s="19">
        <v>0.48593999999999998</v>
      </c>
    </row>
    <row r="162" spans="1:12" x14ac:dyDescent="0.25">
      <c r="A162">
        <v>0.492116</v>
      </c>
      <c r="B162">
        <v>7.9245999999999999</v>
      </c>
      <c r="C162">
        <v>13.0381</v>
      </c>
      <c r="L162">
        <v>0.492116</v>
      </c>
    </row>
    <row r="163" spans="1:12" x14ac:dyDescent="0.25">
      <c r="A163">
        <v>0.50326499999999996</v>
      </c>
      <c r="B163">
        <v>7.9453300000000002</v>
      </c>
      <c r="C163">
        <v>13.056900000000001</v>
      </c>
      <c r="L163">
        <v>0.50326499999999996</v>
      </c>
    </row>
    <row r="164" spans="1:12" x14ac:dyDescent="0.25">
      <c r="A164">
        <v>0.50342600000000004</v>
      </c>
      <c r="B164" s="19">
        <v>7.9645599999999996</v>
      </c>
      <c r="C164" s="18">
        <v>13.0732</v>
      </c>
      <c r="L164">
        <v>0.50342600000000004</v>
      </c>
    </row>
    <row r="165" spans="1:12" x14ac:dyDescent="0.25">
      <c r="A165" s="19">
        <v>0.50481799999999999</v>
      </c>
      <c r="B165">
        <v>7.9676499999999999</v>
      </c>
      <c r="C165" s="18">
        <v>13.1045</v>
      </c>
      <c r="L165" s="19">
        <v>0.50481799999999999</v>
      </c>
    </row>
    <row r="166" spans="1:12" x14ac:dyDescent="0.25">
      <c r="A166">
        <v>0.50921400000000006</v>
      </c>
      <c r="B166" s="19">
        <v>7.9690300000000001</v>
      </c>
      <c r="C166">
        <v>13.1082</v>
      </c>
      <c r="L166">
        <v>0.50921400000000006</v>
      </c>
    </row>
    <row r="167" spans="1:12" x14ac:dyDescent="0.25">
      <c r="A167">
        <v>0.51632100000000003</v>
      </c>
      <c r="B167">
        <v>8.0154300000000003</v>
      </c>
      <c r="C167">
        <v>13.170299999999999</v>
      </c>
      <c r="L167">
        <v>0.51632100000000003</v>
      </c>
    </row>
    <row r="168" spans="1:12" x14ac:dyDescent="0.25">
      <c r="A168" s="19">
        <v>0.52056199999999997</v>
      </c>
      <c r="B168">
        <v>8.0155899999999995</v>
      </c>
      <c r="C168">
        <v>13.176299999999999</v>
      </c>
      <c r="L168" s="19">
        <v>0.52056199999999997</v>
      </c>
    </row>
    <row r="169" spans="1:12" x14ac:dyDescent="0.25">
      <c r="A169">
        <v>0.52068099999999995</v>
      </c>
      <c r="B169">
        <v>8.07728</v>
      </c>
      <c r="C169">
        <v>13.200100000000001</v>
      </c>
      <c r="L169">
        <v>0.52068099999999995</v>
      </c>
    </row>
    <row r="170" spans="1:12" x14ac:dyDescent="0.25">
      <c r="A170">
        <v>0.52585700000000002</v>
      </c>
      <c r="B170">
        <v>8.1679300000000001</v>
      </c>
      <c r="C170" s="19">
        <v>13.238099999999999</v>
      </c>
      <c r="L170">
        <v>0.52585700000000002</v>
      </c>
    </row>
    <row r="171" spans="1:12" x14ac:dyDescent="0.25">
      <c r="A171" s="19">
        <v>0.52949000000000002</v>
      </c>
      <c r="B171">
        <v>8.1775699999999993</v>
      </c>
      <c r="C171" s="19">
        <v>13.2508</v>
      </c>
      <c r="L171" s="19">
        <v>0.52949000000000002</v>
      </c>
    </row>
    <row r="172" spans="1:12" x14ac:dyDescent="0.25">
      <c r="A172">
        <v>0.53491</v>
      </c>
      <c r="B172">
        <v>8.19055</v>
      </c>
      <c r="C172">
        <v>13.281000000000001</v>
      </c>
      <c r="L172">
        <v>0.53491</v>
      </c>
    </row>
    <row r="173" spans="1:12" x14ac:dyDescent="0.25">
      <c r="A173">
        <v>0.54176299999999999</v>
      </c>
      <c r="B173">
        <v>8.1975700000000007</v>
      </c>
      <c r="C173">
        <v>13.307600000000001</v>
      </c>
      <c r="L173">
        <v>0.54176299999999999</v>
      </c>
    </row>
    <row r="174" spans="1:12" x14ac:dyDescent="0.25">
      <c r="A174">
        <v>0.54249800000000004</v>
      </c>
      <c r="B174">
        <v>8.2010699999999996</v>
      </c>
      <c r="C174">
        <v>13.3264</v>
      </c>
      <c r="L174">
        <v>0.54249800000000004</v>
      </c>
    </row>
    <row r="175" spans="1:12" x14ac:dyDescent="0.25">
      <c r="A175">
        <v>0.548238</v>
      </c>
      <c r="B175">
        <v>8.2221200000000003</v>
      </c>
      <c r="C175">
        <v>13.3424</v>
      </c>
      <c r="L175">
        <v>0.548238</v>
      </c>
    </row>
    <row r="176" spans="1:12" x14ac:dyDescent="0.25">
      <c r="A176">
        <v>0.54924799999999996</v>
      </c>
      <c r="B176">
        <v>8.2333599999999993</v>
      </c>
      <c r="C176">
        <v>13.3582</v>
      </c>
      <c r="L176">
        <v>0.54924799999999996</v>
      </c>
    </row>
    <row r="177" spans="1:12" x14ac:dyDescent="0.25">
      <c r="A177">
        <v>0.54959899999999995</v>
      </c>
      <c r="B177">
        <v>8.2368299999999994</v>
      </c>
      <c r="C177">
        <v>13.370100000000001</v>
      </c>
      <c r="L177">
        <v>0.54959899999999995</v>
      </c>
    </row>
    <row r="178" spans="1:12" x14ac:dyDescent="0.25">
      <c r="A178" s="19">
        <v>0.56409399999999998</v>
      </c>
      <c r="B178">
        <v>8.2385800000000007</v>
      </c>
      <c r="C178">
        <v>13.4038</v>
      </c>
      <c r="L178" s="19">
        <v>0.56409399999999998</v>
      </c>
    </row>
    <row r="179" spans="1:12" x14ac:dyDescent="0.25">
      <c r="A179">
        <v>0.57702399999999998</v>
      </c>
      <c r="B179">
        <v>8.2427899999999994</v>
      </c>
      <c r="C179">
        <v>13.412800000000001</v>
      </c>
      <c r="L179">
        <v>0.57702399999999998</v>
      </c>
    </row>
    <row r="180" spans="1:12" x14ac:dyDescent="0.25">
      <c r="A180">
        <v>0.58738500000000005</v>
      </c>
      <c r="B180">
        <v>8.2497600000000002</v>
      </c>
      <c r="C180">
        <v>13.4323</v>
      </c>
      <c r="L180">
        <v>0.58738500000000005</v>
      </c>
    </row>
    <row r="181" spans="1:12" x14ac:dyDescent="0.25">
      <c r="A181" s="19">
        <v>0.60947799999999996</v>
      </c>
      <c r="B181">
        <v>8.2703199999999999</v>
      </c>
      <c r="C181">
        <v>13.4368</v>
      </c>
      <c r="L181" s="19">
        <v>0.60947799999999996</v>
      </c>
    </row>
    <row r="182" spans="1:12" x14ac:dyDescent="0.25">
      <c r="A182">
        <v>0.62966699999999998</v>
      </c>
      <c r="B182">
        <v>8.2765199999999997</v>
      </c>
      <c r="C182">
        <v>13.445399999999999</v>
      </c>
      <c r="L182">
        <v>0.62966699999999998</v>
      </c>
    </row>
    <row r="183" spans="1:12" x14ac:dyDescent="0.25">
      <c r="A183">
        <v>0.634216</v>
      </c>
      <c r="B183" s="19">
        <v>8.2960399999999996</v>
      </c>
      <c r="C183">
        <v>13.447800000000001</v>
      </c>
      <c r="L183">
        <v>0.634216</v>
      </c>
    </row>
    <row r="184" spans="1:12" x14ac:dyDescent="0.25">
      <c r="A184" s="19">
        <v>0.63825200000000004</v>
      </c>
      <c r="B184">
        <v>8.3245699999999996</v>
      </c>
      <c r="C184">
        <v>13.449400000000001</v>
      </c>
      <c r="L184" s="19">
        <v>0.63825200000000004</v>
      </c>
    </row>
    <row r="185" spans="1:12" x14ac:dyDescent="0.25">
      <c r="A185">
        <v>0.64568800000000004</v>
      </c>
      <c r="B185">
        <v>8.3517100000000006</v>
      </c>
      <c r="C185">
        <v>13.542</v>
      </c>
      <c r="L185">
        <v>0.64568800000000004</v>
      </c>
    </row>
    <row r="186" spans="1:12" x14ac:dyDescent="0.25">
      <c r="A186">
        <v>0.65506799999999998</v>
      </c>
      <c r="B186">
        <v>8.3535299999999992</v>
      </c>
      <c r="C186">
        <v>13.5428</v>
      </c>
      <c r="L186">
        <v>0.65506799999999998</v>
      </c>
    </row>
    <row r="187" spans="1:12" x14ac:dyDescent="0.25">
      <c r="A187">
        <v>0.65747999999999995</v>
      </c>
      <c r="B187">
        <v>8.3816600000000001</v>
      </c>
      <c r="C187">
        <v>13.5969</v>
      </c>
      <c r="L187">
        <v>0.65747999999999995</v>
      </c>
    </row>
    <row r="188" spans="1:12" x14ac:dyDescent="0.25">
      <c r="A188">
        <v>0.65851199999999999</v>
      </c>
      <c r="B188">
        <v>8.3901199999999996</v>
      </c>
      <c r="C188">
        <v>13.641400000000001</v>
      </c>
      <c r="L188">
        <v>0.65851199999999999</v>
      </c>
    </row>
    <row r="189" spans="1:12" x14ac:dyDescent="0.25">
      <c r="A189">
        <v>0.67811299999999997</v>
      </c>
      <c r="B189">
        <v>8.3956199999999992</v>
      </c>
      <c r="C189">
        <v>13.744199999999999</v>
      </c>
      <c r="L189">
        <v>0.67811299999999997</v>
      </c>
    </row>
    <row r="190" spans="1:12" x14ac:dyDescent="0.25">
      <c r="A190">
        <v>0.68164000000000002</v>
      </c>
      <c r="B190">
        <v>8.4026399999999999</v>
      </c>
      <c r="C190">
        <v>13.8482</v>
      </c>
      <c r="L190">
        <v>0.68164000000000002</v>
      </c>
    </row>
    <row r="191" spans="1:12" x14ac:dyDescent="0.25">
      <c r="A191">
        <v>0.68463799999999997</v>
      </c>
      <c r="B191">
        <v>8.4247800000000002</v>
      </c>
      <c r="C191">
        <v>13.8713</v>
      </c>
      <c r="L191">
        <v>0.68463799999999997</v>
      </c>
    </row>
    <row r="192" spans="1:12" x14ac:dyDescent="0.25">
      <c r="A192">
        <v>0.69805899999999999</v>
      </c>
      <c r="B192">
        <v>8.4801900000000003</v>
      </c>
      <c r="C192" s="18">
        <v>13.892099999999999</v>
      </c>
      <c r="L192">
        <v>0.69805899999999999</v>
      </c>
    </row>
    <row r="193" spans="1:12" x14ac:dyDescent="0.25">
      <c r="A193">
        <v>0.70442400000000005</v>
      </c>
      <c r="B193">
        <v>8.4829600000000003</v>
      </c>
      <c r="C193">
        <v>13.9191</v>
      </c>
      <c r="L193">
        <v>0.70442400000000005</v>
      </c>
    </row>
    <row r="194" spans="1:12" x14ac:dyDescent="0.25">
      <c r="A194">
        <v>0.72102699999999997</v>
      </c>
      <c r="B194" s="18">
        <v>8.4830299999999994</v>
      </c>
      <c r="C194">
        <v>13.937799999999999</v>
      </c>
      <c r="L194">
        <v>0.72102699999999997</v>
      </c>
    </row>
    <row r="195" spans="1:12" x14ac:dyDescent="0.25">
      <c r="A195">
        <v>0.75084099999999998</v>
      </c>
      <c r="B195">
        <v>8.5011299999999999</v>
      </c>
      <c r="C195">
        <v>13.947699999999999</v>
      </c>
      <c r="L195">
        <v>0.75084099999999998</v>
      </c>
    </row>
    <row r="196" spans="1:12" x14ac:dyDescent="0.25">
      <c r="A196">
        <v>0.75501099999999999</v>
      </c>
      <c r="B196">
        <v>8.5304099999999998</v>
      </c>
      <c r="C196">
        <v>14.032</v>
      </c>
      <c r="L196">
        <v>0.75501099999999999</v>
      </c>
    </row>
    <row r="197" spans="1:12" x14ac:dyDescent="0.25">
      <c r="A197">
        <v>0.75838099999999997</v>
      </c>
      <c r="B197">
        <v>8.5315499999999993</v>
      </c>
      <c r="C197">
        <v>14.0524</v>
      </c>
      <c r="L197">
        <v>0.75838099999999997</v>
      </c>
    </row>
    <row r="198" spans="1:12" x14ac:dyDescent="0.25">
      <c r="A198">
        <v>0.77392700000000003</v>
      </c>
      <c r="B198">
        <v>8.5326900000000006</v>
      </c>
      <c r="C198">
        <v>14.095700000000001</v>
      </c>
      <c r="L198">
        <v>0.77392700000000003</v>
      </c>
    </row>
    <row r="199" spans="1:12" x14ac:dyDescent="0.25">
      <c r="A199">
        <v>0.78278499999999995</v>
      </c>
      <c r="B199">
        <v>8.5617900000000002</v>
      </c>
      <c r="C199">
        <v>14.1119</v>
      </c>
      <c r="L199">
        <v>0.78278499999999995</v>
      </c>
    </row>
    <row r="200" spans="1:12" x14ac:dyDescent="0.25">
      <c r="A200" s="19">
        <v>0.78353300000000004</v>
      </c>
      <c r="B200">
        <v>8.6128300000000007</v>
      </c>
      <c r="C200">
        <v>14.122400000000001</v>
      </c>
      <c r="L200" s="19">
        <v>0.78353300000000004</v>
      </c>
    </row>
    <row r="201" spans="1:12" x14ac:dyDescent="0.25">
      <c r="A201" s="15">
        <v>0.78413699999999997</v>
      </c>
      <c r="B201" s="18">
        <v>8.6526999999999994</v>
      </c>
      <c r="C201" s="18">
        <v>14.138500000000001</v>
      </c>
      <c r="L201" s="15">
        <v>0.78413699999999997</v>
      </c>
    </row>
    <row r="202" spans="1:12" x14ac:dyDescent="0.25">
      <c r="A202">
        <v>0.78677600000000003</v>
      </c>
      <c r="B202">
        <v>8.6547800000000006</v>
      </c>
      <c r="C202" s="18">
        <v>14.1548</v>
      </c>
      <c r="L202">
        <v>0.78677600000000003</v>
      </c>
    </row>
    <row r="203" spans="1:12" x14ac:dyDescent="0.25">
      <c r="A203">
        <v>0.796516</v>
      </c>
      <c r="B203">
        <v>8.6621799999999993</v>
      </c>
      <c r="C203">
        <v>14.164</v>
      </c>
      <c r="L203">
        <v>0.796516</v>
      </c>
    </row>
    <row r="204" spans="1:12" x14ac:dyDescent="0.25">
      <c r="A204" s="18">
        <v>0.79837800000000003</v>
      </c>
      <c r="B204" s="18">
        <v>8.6849799999999995</v>
      </c>
      <c r="C204">
        <v>14.1646</v>
      </c>
      <c r="L204" s="18">
        <v>0.79837800000000003</v>
      </c>
    </row>
    <row r="205" spans="1:12" x14ac:dyDescent="0.25">
      <c r="A205">
        <v>0.800288</v>
      </c>
      <c r="B205">
        <v>8.7132100000000001</v>
      </c>
      <c r="C205">
        <v>14.1653</v>
      </c>
      <c r="L205">
        <v>0.800288</v>
      </c>
    </row>
    <row r="206" spans="1:12" x14ac:dyDescent="0.25">
      <c r="A206">
        <v>0.80437499999999995</v>
      </c>
      <c r="B206" s="19">
        <v>8.72302</v>
      </c>
      <c r="C206">
        <v>14.2171</v>
      </c>
      <c r="L206">
        <v>0.80437499999999995</v>
      </c>
    </row>
    <row r="207" spans="1:12" x14ac:dyDescent="0.25">
      <c r="A207" s="19">
        <v>0.80907799999999996</v>
      </c>
      <c r="B207">
        <v>8.73231</v>
      </c>
      <c r="C207">
        <v>14.2263</v>
      </c>
      <c r="L207" s="19">
        <v>0.80907799999999996</v>
      </c>
    </row>
    <row r="208" spans="1:12" x14ac:dyDescent="0.25">
      <c r="A208" s="18">
        <v>0.81105799999999995</v>
      </c>
      <c r="B208">
        <v>8.73245</v>
      </c>
      <c r="C208">
        <v>14.2461</v>
      </c>
      <c r="L208" s="18">
        <v>0.81105799999999995</v>
      </c>
    </row>
    <row r="209" spans="1:12" x14ac:dyDescent="0.25">
      <c r="A209">
        <v>0.82539700000000005</v>
      </c>
      <c r="B209">
        <v>8.7360699999999998</v>
      </c>
      <c r="C209">
        <v>14.2948</v>
      </c>
      <c r="L209">
        <v>0.82539700000000005</v>
      </c>
    </row>
    <row r="210" spans="1:12" x14ac:dyDescent="0.25">
      <c r="A210" s="19">
        <v>0.82862100000000005</v>
      </c>
      <c r="B210">
        <v>8.7695600000000002</v>
      </c>
      <c r="C210">
        <v>14.321999999999999</v>
      </c>
      <c r="L210" s="19">
        <v>0.82862100000000005</v>
      </c>
    </row>
    <row r="211" spans="1:12" x14ac:dyDescent="0.25">
      <c r="A211" s="15">
        <v>0.83299400000000001</v>
      </c>
      <c r="B211">
        <v>8.8047000000000004</v>
      </c>
      <c r="C211">
        <v>14.3256</v>
      </c>
      <c r="L211" s="15">
        <v>0.83299400000000001</v>
      </c>
    </row>
    <row r="212" spans="1:12" x14ac:dyDescent="0.25">
      <c r="A212" s="19">
        <v>0.842588</v>
      </c>
      <c r="B212">
        <v>8.8234499999999993</v>
      </c>
      <c r="C212">
        <v>14.3299</v>
      </c>
      <c r="L212" s="19">
        <v>0.842588</v>
      </c>
    </row>
    <row r="213" spans="1:12" x14ac:dyDescent="0.25">
      <c r="A213" s="19">
        <v>0.86502000000000001</v>
      </c>
      <c r="B213">
        <v>8.8269400000000005</v>
      </c>
      <c r="C213">
        <v>14.3361</v>
      </c>
      <c r="L213" s="19">
        <v>0.86502000000000001</v>
      </c>
    </row>
    <row r="214" spans="1:12" x14ac:dyDescent="0.25">
      <c r="A214">
        <v>0.87825600000000004</v>
      </c>
      <c r="B214">
        <v>8.8609100000000005</v>
      </c>
      <c r="C214">
        <v>14.3428</v>
      </c>
      <c r="L214">
        <v>0.87825600000000004</v>
      </c>
    </row>
    <row r="215" spans="1:12" x14ac:dyDescent="0.25">
      <c r="A215">
        <v>0.88582099999999997</v>
      </c>
      <c r="B215">
        <v>8.86693</v>
      </c>
      <c r="C215">
        <v>14.347300000000001</v>
      </c>
      <c r="L215">
        <v>0.88582099999999997</v>
      </c>
    </row>
    <row r="216" spans="1:12" x14ac:dyDescent="0.25">
      <c r="A216">
        <v>0.89844599999999997</v>
      </c>
      <c r="B216">
        <v>8.9343599999999999</v>
      </c>
      <c r="C216">
        <v>14.391299999999999</v>
      </c>
      <c r="L216">
        <v>0.89844599999999997</v>
      </c>
    </row>
    <row r="217" spans="1:12" x14ac:dyDescent="0.25">
      <c r="A217">
        <v>0.89939100000000005</v>
      </c>
      <c r="B217">
        <v>8.9357500000000005</v>
      </c>
      <c r="C217">
        <v>14.4015</v>
      </c>
      <c r="L217">
        <v>0.89939100000000005</v>
      </c>
    </row>
    <row r="218" spans="1:12" x14ac:dyDescent="0.25">
      <c r="A218">
        <v>0.91359199999999996</v>
      </c>
      <c r="B218">
        <v>8.9466400000000004</v>
      </c>
      <c r="C218">
        <v>14.413</v>
      </c>
      <c r="L218">
        <v>0.91359199999999996</v>
      </c>
    </row>
    <row r="219" spans="1:12" x14ac:dyDescent="0.25">
      <c r="A219">
        <v>0.92180700000000004</v>
      </c>
      <c r="B219">
        <v>8.9473800000000008</v>
      </c>
      <c r="C219">
        <v>14.429</v>
      </c>
      <c r="L219">
        <v>0.92180700000000004</v>
      </c>
    </row>
    <row r="220" spans="1:12" x14ac:dyDescent="0.25">
      <c r="A220">
        <v>0.92466700000000002</v>
      </c>
      <c r="B220">
        <v>8.9957799999999999</v>
      </c>
      <c r="C220">
        <v>14.458600000000001</v>
      </c>
      <c r="L220">
        <v>0.92466700000000002</v>
      </c>
    </row>
    <row r="221" spans="1:12" x14ac:dyDescent="0.25">
      <c r="A221" s="15">
        <v>0.95305300000000004</v>
      </c>
      <c r="B221">
        <v>9.0117200000000004</v>
      </c>
      <c r="C221">
        <v>14.5045</v>
      </c>
      <c r="L221" s="15">
        <v>0.95305300000000004</v>
      </c>
    </row>
    <row r="222" spans="1:12" x14ac:dyDescent="0.25">
      <c r="A222">
        <v>0.95396499999999995</v>
      </c>
      <c r="B222">
        <v>9.0130800000000004</v>
      </c>
      <c r="C222">
        <v>14.5177</v>
      </c>
      <c r="L222">
        <v>0.95396499999999995</v>
      </c>
    </row>
    <row r="223" spans="1:12" x14ac:dyDescent="0.25">
      <c r="A223">
        <v>0.96506000000000003</v>
      </c>
      <c r="B223">
        <v>9.0197000000000003</v>
      </c>
      <c r="C223">
        <v>14.5183</v>
      </c>
      <c r="L223">
        <v>0.96506000000000003</v>
      </c>
    </row>
    <row r="224" spans="1:12" x14ac:dyDescent="0.25">
      <c r="A224">
        <v>0.98301799999999995</v>
      </c>
      <c r="B224">
        <v>9.0244199999999992</v>
      </c>
      <c r="C224" s="19">
        <v>14.5672</v>
      </c>
      <c r="L224">
        <v>0.98301799999999995</v>
      </c>
    </row>
    <row r="225" spans="1:12" x14ac:dyDescent="0.25">
      <c r="A225">
        <v>1.02092</v>
      </c>
      <c r="B225">
        <v>9.0575799999999997</v>
      </c>
      <c r="C225">
        <v>14.6053</v>
      </c>
      <c r="L225">
        <v>1.02092</v>
      </c>
    </row>
    <row r="226" spans="1:12" x14ac:dyDescent="0.25">
      <c r="A226">
        <v>1.0264599999999999</v>
      </c>
      <c r="B226" s="19">
        <v>9.0591799999999996</v>
      </c>
      <c r="C226">
        <v>14.6198</v>
      </c>
      <c r="L226">
        <v>1.0264599999999999</v>
      </c>
    </row>
    <row r="227" spans="1:12" x14ac:dyDescent="0.25">
      <c r="A227">
        <v>1.0321899999999999</v>
      </c>
      <c r="B227">
        <v>9.0980299999999996</v>
      </c>
      <c r="C227">
        <v>14.6334</v>
      </c>
      <c r="L227">
        <v>1.0321899999999999</v>
      </c>
    </row>
    <row r="228" spans="1:12" x14ac:dyDescent="0.25">
      <c r="A228">
        <v>1.04349</v>
      </c>
      <c r="B228" s="18">
        <v>9.1243099999999995</v>
      </c>
      <c r="C228">
        <v>14.641500000000001</v>
      </c>
      <c r="L228">
        <v>1.04349</v>
      </c>
    </row>
    <row r="229" spans="1:12" x14ac:dyDescent="0.25">
      <c r="A229" s="19">
        <v>1.0988599999999999</v>
      </c>
      <c r="B229">
        <v>9.125</v>
      </c>
      <c r="C229">
        <v>14.7277</v>
      </c>
      <c r="L229" s="19">
        <v>1.0988599999999999</v>
      </c>
    </row>
    <row r="230" spans="1:12" x14ac:dyDescent="0.25">
      <c r="A230">
        <v>1.14544</v>
      </c>
      <c r="B230" s="19">
        <v>9.1257300000000008</v>
      </c>
      <c r="C230">
        <v>14.748699999999999</v>
      </c>
      <c r="L230">
        <v>1.14544</v>
      </c>
    </row>
    <row r="231" spans="1:12" x14ac:dyDescent="0.25">
      <c r="A231" s="15">
        <v>1.2244900000000001</v>
      </c>
      <c r="B231">
        <v>9.1492500000000003</v>
      </c>
      <c r="C231">
        <v>14.8154</v>
      </c>
      <c r="L231" s="15">
        <v>1.2244900000000001</v>
      </c>
    </row>
    <row r="232" spans="1:12" x14ac:dyDescent="0.25">
      <c r="A232">
        <v>1.27999</v>
      </c>
      <c r="B232">
        <v>9.1539699999999993</v>
      </c>
      <c r="C232">
        <v>14.823600000000001</v>
      </c>
      <c r="L232">
        <v>1.27999</v>
      </c>
    </row>
    <row r="233" spans="1:12" x14ac:dyDescent="0.25">
      <c r="A233">
        <v>1.4074599999999999</v>
      </c>
      <c r="B233" s="18">
        <v>9.1541399999999999</v>
      </c>
      <c r="C233">
        <v>14.830299999999999</v>
      </c>
      <c r="L233">
        <v>1.4074599999999999</v>
      </c>
    </row>
    <row r="234" spans="1:12" x14ac:dyDescent="0.25">
      <c r="A234">
        <v>1.44062</v>
      </c>
      <c r="B234">
        <v>9.1873299999999993</v>
      </c>
      <c r="C234">
        <v>14.849299999999999</v>
      </c>
      <c r="L234">
        <v>1.44062</v>
      </c>
    </row>
    <row r="235" spans="1:12" x14ac:dyDescent="0.25">
      <c r="A235" s="18">
        <v>1.53322</v>
      </c>
      <c r="B235">
        <v>9.21767</v>
      </c>
      <c r="C235">
        <v>14.9011</v>
      </c>
      <c r="L235" s="18">
        <v>1.53322</v>
      </c>
    </row>
    <row r="236" spans="1:12" x14ac:dyDescent="0.25">
      <c r="A236">
        <v>1.5658700000000001</v>
      </c>
      <c r="B236">
        <v>9.2291299999999996</v>
      </c>
      <c r="C236">
        <v>14.914099999999999</v>
      </c>
      <c r="L236">
        <v>1.5658700000000001</v>
      </c>
    </row>
    <row r="237" spans="1:12" x14ac:dyDescent="0.25">
      <c r="A237">
        <v>1.68387</v>
      </c>
      <c r="B237">
        <v>9.2378099999999996</v>
      </c>
      <c r="L237">
        <v>1.68387</v>
      </c>
    </row>
    <row r="238" spans="1:12" x14ac:dyDescent="0.25">
      <c r="A238">
        <v>1.7279</v>
      </c>
      <c r="B238">
        <v>9.2648200000000003</v>
      </c>
      <c r="L238">
        <v>1.7279</v>
      </c>
    </row>
    <row r="239" spans="1:12" x14ac:dyDescent="0.25">
      <c r="A239">
        <v>1.7496100000000001</v>
      </c>
      <c r="B239" s="19">
        <v>9.2692300000000003</v>
      </c>
      <c r="L239">
        <v>1.7496100000000001</v>
      </c>
    </row>
    <row r="240" spans="1:12" x14ac:dyDescent="0.25">
      <c r="A240">
        <v>1.7838700000000001</v>
      </c>
      <c r="B240">
        <v>9.3180399999999999</v>
      </c>
      <c r="L240">
        <v>1.7838700000000001</v>
      </c>
    </row>
    <row r="241" spans="1:12" x14ac:dyDescent="0.25">
      <c r="A241" s="21">
        <v>1.81176</v>
      </c>
      <c r="B241">
        <v>9.3189499999999992</v>
      </c>
      <c r="L241" s="21">
        <v>1.81176</v>
      </c>
    </row>
    <row r="242" spans="1:12" x14ac:dyDescent="0.25">
      <c r="A242">
        <v>1.81427</v>
      </c>
      <c r="B242" s="19">
        <v>9.3477499999999996</v>
      </c>
      <c r="L242">
        <v>1.81427</v>
      </c>
    </row>
    <row r="243" spans="1:12" x14ac:dyDescent="0.25">
      <c r="A243">
        <v>1.8229599999999999</v>
      </c>
      <c r="B243">
        <v>9.3728200000000008</v>
      </c>
      <c r="L243">
        <v>1.8229599999999999</v>
      </c>
    </row>
    <row r="244" spans="1:12" x14ac:dyDescent="0.25">
      <c r="A244" s="19">
        <v>1.8890899999999999</v>
      </c>
      <c r="B244" s="19">
        <v>9.3823399999999992</v>
      </c>
      <c r="L244" s="19">
        <v>1.8890899999999999</v>
      </c>
    </row>
    <row r="245" spans="1:12" x14ac:dyDescent="0.25">
      <c r="A245">
        <v>1.89649</v>
      </c>
      <c r="B245">
        <v>9.39377</v>
      </c>
      <c r="L245">
        <v>1.89649</v>
      </c>
    </row>
    <row r="246" spans="1:12" x14ac:dyDescent="0.25">
      <c r="A246">
        <v>1.92746</v>
      </c>
      <c r="B246" s="19">
        <v>9.3952899999999993</v>
      </c>
      <c r="L246">
        <v>1.92746</v>
      </c>
    </row>
    <row r="247" spans="1:12" x14ac:dyDescent="0.25">
      <c r="A247" s="19">
        <v>1.93411</v>
      </c>
      <c r="B247">
        <v>9.4062599999999996</v>
      </c>
      <c r="L247" s="19">
        <v>1.93411</v>
      </c>
    </row>
    <row r="248" spans="1:12" x14ac:dyDescent="0.25">
      <c r="A248">
        <v>1.9480200000000001</v>
      </c>
      <c r="B248">
        <v>9.4124199999999991</v>
      </c>
      <c r="L248">
        <v>1.9480200000000001</v>
      </c>
    </row>
    <row r="249" spans="1:12" x14ac:dyDescent="0.25">
      <c r="A249">
        <v>1.9481599999999999</v>
      </c>
      <c r="B249">
        <v>9.41601</v>
      </c>
      <c r="L249">
        <v>1.9481599999999999</v>
      </c>
    </row>
    <row r="250" spans="1:12" x14ac:dyDescent="0.25">
      <c r="A250" s="19">
        <v>1.9502900000000001</v>
      </c>
      <c r="B250" s="15">
        <v>9.4184699999999992</v>
      </c>
      <c r="L250" s="19">
        <v>1.9502900000000001</v>
      </c>
    </row>
    <row r="251" spans="1:12" x14ac:dyDescent="0.25">
      <c r="A251" s="18">
        <v>1.96662</v>
      </c>
      <c r="B251">
        <v>9.4427800000000008</v>
      </c>
      <c r="L251" s="18">
        <v>1.96662</v>
      </c>
    </row>
    <row r="252" spans="1:12" x14ac:dyDescent="0.25">
      <c r="A252">
        <v>1.96841</v>
      </c>
      <c r="B252" s="15">
        <v>9.4960000000000004</v>
      </c>
      <c r="L252">
        <v>1.96841</v>
      </c>
    </row>
    <row r="253" spans="1:12" x14ac:dyDescent="0.25">
      <c r="A253">
        <v>2.0484</v>
      </c>
      <c r="B253">
        <v>9.4986099999999993</v>
      </c>
      <c r="L253">
        <v>2.0484</v>
      </c>
    </row>
    <row r="254" spans="1:12" x14ac:dyDescent="0.25">
      <c r="A254" s="19">
        <v>2.0498500000000002</v>
      </c>
      <c r="B254" s="15">
        <v>9.5084900000000001</v>
      </c>
      <c r="L254" s="19">
        <v>2.0498500000000002</v>
      </c>
    </row>
    <row r="255" spans="1:12" x14ac:dyDescent="0.25">
      <c r="A255">
        <v>2.1160100000000002</v>
      </c>
      <c r="B255" s="18">
        <v>9.5334099999999999</v>
      </c>
      <c r="L255">
        <v>2.1160100000000002</v>
      </c>
    </row>
    <row r="256" spans="1:12" x14ac:dyDescent="0.25">
      <c r="A256">
        <v>2.1259199999999998</v>
      </c>
      <c r="B256" s="15">
        <v>9.5626800000000003</v>
      </c>
      <c r="L256">
        <v>2.1259199999999998</v>
      </c>
    </row>
    <row r="257" spans="1:12" x14ac:dyDescent="0.25">
      <c r="A257">
        <v>2.1537600000000001</v>
      </c>
      <c r="B257">
        <v>9.5878099999999993</v>
      </c>
      <c r="L257">
        <v>2.1537600000000001</v>
      </c>
    </row>
    <row r="258" spans="1:12" x14ac:dyDescent="0.25">
      <c r="A258">
        <v>2.1638000000000002</v>
      </c>
      <c r="B258" s="15">
        <v>9.6026100000000003</v>
      </c>
      <c r="L258">
        <v>2.1638000000000002</v>
      </c>
    </row>
    <row r="259" spans="1:12" x14ac:dyDescent="0.25">
      <c r="A259">
        <v>2.1715800000000001</v>
      </c>
      <c r="B259" s="18">
        <v>9.6712900000000008</v>
      </c>
      <c r="L259">
        <v>2.1715800000000001</v>
      </c>
    </row>
    <row r="260" spans="1:12" x14ac:dyDescent="0.25">
      <c r="A260">
        <v>2.17238</v>
      </c>
      <c r="B260" s="15">
        <v>9.6812199999999997</v>
      </c>
      <c r="L260">
        <v>2.17238</v>
      </c>
    </row>
    <row r="261" spans="1:12" x14ac:dyDescent="0.25">
      <c r="A261">
        <v>2.1838199999999999</v>
      </c>
      <c r="B261" s="23">
        <v>9.6878799999999998</v>
      </c>
      <c r="L261">
        <v>2.1838199999999999</v>
      </c>
    </row>
    <row r="262" spans="1:12" x14ac:dyDescent="0.25">
      <c r="A262">
        <v>2.1971500000000002</v>
      </c>
      <c r="B262">
        <v>9.6922200000000007</v>
      </c>
      <c r="L262">
        <v>2.1971500000000002</v>
      </c>
    </row>
    <row r="263" spans="1:12" x14ac:dyDescent="0.25">
      <c r="A263" s="19">
        <v>2.25238</v>
      </c>
      <c r="B263">
        <v>9.69557</v>
      </c>
      <c r="L263" s="19">
        <v>2.25238</v>
      </c>
    </row>
    <row r="264" spans="1:12" x14ac:dyDescent="0.25">
      <c r="A264">
        <v>2.2764500000000001</v>
      </c>
      <c r="B264">
        <v>9.7412299999999998</v>
      </c>
      <c r="L264">
        <v>2.2764500000000001</v>
      </c>
    </row>
    <row r="265" spans="1:12" x14ac:dyDescent="0.25">
      <c r="A265">
        <v>2.2769599999999999</v>
      </c>
      <c r="B265">
        <v>9.7712900000000005</v>
      </c>
      <c r="L265">
        <v>2.2769599999999999</v>
      </c>
    </row>
    <row r="266" spans="1:12" x14ac:dyDescent="0.25">
      <c r="A266">
        <v>2.3306</v>
      </c>
      <c r="B266">
        <v>9.7792600000000007</v>
      </c>
      <c r="L266">
        <v>2.3306</v>
      </c>
    </row>
    <row r="267" spans="1:12" x14ac:dyDescent="0.25">
      <c r="A267">
        <v>2.3958300000000001</v>
      </c>
      <c r="B267">
        <v>9.7899600000000007</v>
      </c>
      <c r="L267">
        <v>2.3958300000000001</v>
      </c>
    </row>
    <row r="268" spans="1:12" x14ac:dyDescent="0.25">
      <c r="A268">
        <v>2.4204300000000001</v>
      </c>
      <c r="B268" s="18">
        <v>9.8109300000000008</v>
      </c>
      <c r="L268">
        <v>2.4204300000000001</v>
      </c>
    </row>
    <row r="269" spans="1:12" x14ac:dyDescent="0.25">
      <c r="A269">
        <v>2.4834800000000001</v>
      </c>
      <c r="B269" s="19">
        <v>9.8118999999999996</v>
      </c>
      <c r="L269">
        <v>2.4834800000000001</v>
      </c>
    </row>
    <row r="270" spans="1:12" x14ac:dyDescent="0.25">
      <c r="A270">
        <v>2.5127199999999998</v>
      </c>
      <c r="B270">
        <v>9.8395299999999999</v>
      </c>
      <c r="L270">
        <v>2.5127199999999998</v>
      </c>
    </row>
    <row r="271" spans="1:12" x14ac:dyDescent="0.25">
      <c r="A271">
        <v>2.5237500000000002</v>
      </c>
      <c r="B271">
        <v>9.8560099999999995</v>
      </c>
      <c r="L271">
        <v>2.5237500000000002</v>
      </c>
    </row>
    <row r="272" spans="1:12" x14ac:dyDescent="0.25">
      <c r="A272" s="18">
        <v>2.5451700000000002</v>
      </c>
      <c r="B272">
        <v>9.8564699999999998</v>
      </c>
      <c r="L272" s="18">
        <v>2.5451700000000002</v>
      </c>
    </row>
    <row r="273" spans="1:12" x14ac:dyDescent="0.25">
      <c r="A273">
        <v>2.5515699999999999</v>
      </c>
      <c r="B273">
        <v>9.8773099999999996</v>
      </c>
      <c r="L273">
        <v>2.5515699999999999</v>
      </c>
    </row>
    <row r="274" spans="1:12" x14ac:dyDescent="0.25">
      <c r="A274" s="18">
        <v>2.5743999999999998</v>
      </c>
      <c r="B274">
        <v>9.8896300000000004</v>
      </c>
      <c r="L274" s="18">
        <v>2.5743999999999998</v>
      </c>
    </row>
    <row r="275" spans="1:12" x14ac:dyDescent="0.25">
      <c r="A275">
        <v>2.5963500000000002</v>
      </c>
      <c r="B275">
        <v>9.8983399999999993</v>
      </c>
      <c r="L275">
        <v>2.5963500000000002</v>
      </c>
    </row>
    <row r="276" spans="1:12" x14ac:dyDescent="0.25">
      <c r="A276">
        <v>2.6629399999999999</v>
      </c>
      <c r="B276">
        <v>9.9179300000000001</v>
      </c>
      <c r="L276">
        <v>2.6629399999999999</v>
      </c>
    </row>
    <row r="277" spans="1:12" x14ac:dyDescent="0.25">
      <c r="A277">
        <v>2.7222499999999998</v>
      </c>
      <c r="B277">
        <v>9.9491599999999991</v>
      </c>
      <c r="L277">
        <v>2.7222499999999998</v>
      </c>
    </row>
    <row r="278" spans="1:12" x14ac:dyDescent="0.25">
      <c r="A278">
        <v>2.7586499999999998</v>
      </c>
      <c r="B278" s="18">
        <v>9.9582099999999993</v>
      </c>
      <c r="L278">
        <v>2.7586499999999998</v>
      </c>
    </row>
    <row r="279" spans="1:12" x14ac:dyDescent="0.25">
      <c r="A279">
        <v>2.76762</v>
      </c>
      <c r="B279">
        <v>9.9607600000000005</v>
      </c>
      <c r="L279">
        <v>2.76762</v>
      </c>
    </row>
    <row r="280" spans="1:12" x14ac:dyDescent="0.25">
      <c r="A280" s="19">
        <v>2.7891499999999998</v>
      </c>
      <c r="B280" s="15">
        <v>9.9680999999999997</v>
      </c>
      <c r="L280" s="19">
        <v>2.7891499999999998</v>
      </c>
    </row>
    <row r="281" spans="1:12" x14ac:dyDescent="0.25">
      <c r="A281">
        <v>2.8175400000000002</v>
      </c>
      <c r="B281" s="15">
        <v>9.9747900000000005</v>
      </c>
      <c r="L281">
        <v>2.8175400000000002</v>
      </c>
    </row>
    <row r="282" spans="1:12" x14ac:dyDescent="0.25">
      <c r="A282">
        <v>2.8761999999999999</v>
      </c>
      <c r="B282" s="15">
        <v>9.9778000000000002</v>
      </c>
      <c r="L282">
        <v>2.8761999999999999</v>
      </c>
    </row>
    <row r="283" spans="1:12" x14ac:dyDescent="0.25">
      <c r="A283" s="18">
        <v>2.8788</v>
      </c>
      <c r="L283" s="18">
        <v>2.8788</v>
      </c>
    </row>
    <row r="284" spans="1:12" x14ac:dyDescent="0.25">
      <c r="A284">
        <v>2.9126799999999999</v>
      </c>
      <c r="L284">
        <v>2.9126799999999999</v>
      </c>
    </row>
    <row r="285" spans="1:12" x14ac:dyDescent="0.25">
      <c r="A285">
        <v>2.9323999999999999</v>
      </c>
      <c r="L285">
        <v>2.9323999999999999</v>
      </c>
    </row>
    <row r="286" spans="1:12" x14ac:dyDescent="0.25">
      <c r="A286">
        <v>2.95553</v>
      </c>
      <c r="L286">
        <v>2.95553</v>
      </c>
    </row>
    <row r="287" spans="1:12" x14ac:dyDescent="0.25">
      <c r="A287">
        <v>2.9741200000000001</v>
      </c>
      <c r="L287">
        <v>2.9741200000000001</v>
      </c>
    </row>
    <row r="288" spans="1:12" x14ac:dyDescent="0.25">
      <c r="A288" s="18">
        <v>2.9809199999999998</v>
      </c>
      <c r="L288" s="18">
        <v>2.9809199999999998</v>
      </c>
    </row>
    <row r="289" spans="1:12" x14ac:dyDescent="0.25">
      <c r="A289" s="19">
        <v>2.9931100000000002</v>
      </c>
      <c r="L289" s="19">
        <v>2.9931100000000002</v>
      </c>
    </row>
    <row r="290" spans="1:12" x14ac:dyDescent="0.25">
      <c r="A290">
        <v>3.0021499999999999</v>
      </c>
    </row>
    <row r="291" spans="1:12" x14ac:dyDescent="0.25">
      <c r="A291">
        <v>3.0503399999999998</v>
      </c>
    </row>
    <row r="292" spans="1:12" x14ac:dyDescent="0.25">
      <c r="A292" s="19">
        <v>3.0594000000000001</v>
      </c>
    </row>
    <row r="293" spans="1:12" x14ac:dyDescent="0.25">
      <c r="A293">
        <v>3.06549</v>
      </c>
    </row>
    <row r="294" spans="1:12" x14ac:dyDescent="0.25">
      <c r="A294" s="18">
        <v>3.1126200000000002</v>
      </c>
    </row>
    <row r="295" spans="1:12" x14ac:dyDescent="0.25">
      <c r="A295">
        <v>3.1318800000000002</v>
      </c>
    </row>
    <row r="296" spans="1:12" x14ac:dyDescent="0.25">
      <c r="A296">
        <v>3.14337</v>
      </c>
    </row>
    <row r="297" spans="1:12" x14ac:dyDescent="0.25">
      <c r="A297">
        <v>3.1552600000000002</v>
      </c>
    </row>
    <row r="298" spans="1:12" x14ac:dyDescent="0.25">
      <c r="A298">
        <v>3.2668499999999998</v>
      </c>
    </row>
    <row r="299" spans="1:12" x14ac:dyDescent="0.25">
      <c r="A299" s="19">
        <v>3.28308</v>
      </c>
    </row>
    <row r="300" spans="1:12" x14ac:dyDescent="0.25">
      <c r="A300">
        <v>3.30959</v>
      </c>
    </row>
    <row r="301" spans="1:12" x14ac:dyDescent="0.25">
      <c r="A301">
        <v>3.3195700000000001</v>
      </c>
    </row>
    <row r="302" spans="1:12" x14ac:dyDescent="0.25">
      <c r="A302" s="19">
        <v>3.3259400000000001</v>
      </c>
    </row>
    <row r="303" spans="1:12" x14ac:dyDescent="0.25">
      <c r="A303">
        <v>3.3450799999999998</v>
      </c>
    </row>
    <row r="304" spans="1:12" x14ac:dyDescent="0.25">
      <c r="A304">
        <v>3.3532799999999998</v>
      </c>
    </row>
    <row r="305" spans="1:1" x14ac:dyDescent="0.25">
      <c r="A305">
        <v>3.3599899999999998</v>
      </c>
    </row>
    <row r="306" spans="1:1" x14ac:dyDescent="0.25">
      <c r="A306">
        <v>3.3614899999999999</v>
      </c>
    </row>
    <row r="307" spans="1:1" x14ac:dyDescent="0.25">
      <c r="A307" s="19">
        <v>3.3822700000000001</v>
      </c>
    </row>
    <row r="308" spans="1:1" x14ac:dyDescent="0.25">
      <c r="A308">
        <v>3.39493</v>
      </c>
    </row>
    <row r="309" spans="1:1" x14ac:dyDescent="0.25">
      <c r="A309">
        <v>3.4401799999999998</v>
      </c>
    </row>
    <row r="310" spans="1:1" x14ac:dyDescent="0.25">
      <c r="A310" s="18">
        <v>3.50922</v>
      </c>
    </row>
    <row r="311" spans="1:1" x14ac:dyDescent="0.25">
      <c r="A311">
        <v>3.5524100000000001</v>
      </c>
    </row>
    <row r="312" spans="1:1" x14ac:dyDescent="0.25">
      <c r="A312">
        <v>3.5926499999999999</v>
      </c>
    </row>
    <row r="313" spans="1:1" x14ac:dyDescent="0.25">
      <c r="A313" s="15">
        <v>3.6288800000000001</v>
      </c>
    </row>
    <row r="314" spans="1:1" x14ac:dyDescent="0.25">
      <c r="A314">
        <v>3.6532399999999998</v>
      </c>
    </row>
    <row r="315" spans="1:1" x14ac:dyDescent="0.25">
      <c r="A315">
        <v>3.7899099999999999</v>
      </c>
    </row>
    <row r="316" spans="1:1" x14ac:dyDescent="0.25">
      <c r="A316">
        <v>3.8121100000000001</v>
      </c>
    </row>
    <row r="317" spans="1:1" x14ac:dyDescent="0.25">
      <c r="A317">
        <v>3.8822199999999998</v>
      </c>
    </row>
    <row r="318" spans="1:1" x14ac:dyDescent="0.25">
      <c r="A318">
        <v>3.91093</v>
      </c>
    </row>
    <row r="319" spans="1:1" x14ac:dyDescent="0.25">
      <c r="A319">
        <v>3.9142000000000001</v>
      </c>
    </row>
    <row r="320" spans="1:1" x14ac:dyDescent="0.25">
      <c r="A320">
        <v>3.92225</v>
      </c>
    </row>
    <row r="321" spans="1:1" x14ac:dyDescent="0.25">
      <c r="A321">
        <v>3.9226000000000001</v>
      </c>
    </row>
    <row r="322" spans="1:1" x14ac:dyDescent="0.25">
      <c r="A322">
        <v>3.93825</v>
      </c>
    </row>
    <row r="323" spans="1:1" x14ac:dyDescent="0.25">
      <c r="A323">
        <v>3.94</v>
      </c>
    </row>
    <row r="324" spans="1:1" x14ac:dyDescent="0.25">
      <c r="A324">
        <v>3.95059</v>
      </c>
    </row>
    <row r="325" spans="1:1" x14ac:dyDescent="0.25">
      <c r="A325">
        <v>3.9784899999999999</v>
      </c>
    </row>
    <row r="326" spans="1:1" x14ac:dyDescent="0.25">
      <c r="A326">
        <v>4.0141999999999998</v>
      </c>
    </row>
    <row r="327" spans="1:1" x14ac:dyDescent="0.25">
      <c r="A327">
        <v>4.0301400000000003</v>
      </c>
    </row>
    <row r="328" spans="1:1" x14ac:dyDescent="0.25">
      <c r="A328">
        <v>4.0412400000000002</v>
      </c>
    </row>
    <row r="329" spans="1:1" x14ac:dyDescent="0.25">
      <c r="A329">
        <v>4.0781200000000002</v>
      </c>
    </row>
    <row r="330" spans="1:1" x14ac:dyDescent="0.25">
      <c r="A330">
        <v>4.0820600000000002</v>
      </c>
    </row>
    <row r="331" spans="1:1" x14ac:dyDescent="0.25">
      <c r="A331">
        <v>4.1558400000000004</v>
      </c>
    </row>
    <row r="332" spans="1:1" x14ac:dyDescent="0.25">
      <c r="A332" s="19">
        <v>4.1887400000000001</v>
      </c>
    </row>
    <row r="333" spans="1:1" x14ac:dyDescent="0.25">
      <c r="A333">
        <v>4.1966900000000003</v>
      </c>
    </row>
    <row r="334" spans="1:1" x14ac:dyDescent="0.25">
      <c r="A334">
        <v>4.1977700000000002</v>
      </c>
    </row>
    <row r="335" spans="1:1" x14ac:dyDescent="0.25">
      <c r="A335">
        <v>4.19815</v>
      </c>
    </row>
    <row r="336" spans="1:1" x14ac:dyDescent="0.25">
      <c r="A336">
        <v>4.1993099999999997</v>
      </c>
    </row>
    <row r="337" spans="1:1" x14ac:dyDescent="0.25">
      <c r="A337">
        <v>4.2222400000000002</v>
      </c>
    </row>
    <row r="338" spans="1:1" x14ac:dyDescent="0.25">
      <c r="A338">
        <v>4.2279799999999996</v>
      </c>
    </row>
    <row r="339" spans="1:1" x14ac:dyDescent="0.25">
      <c r="A339">
        <v>4.2420600000000004</v>
      </c>
    </row>
    <row r="340" spans="1:1" x14ac:dyDescent="0.25">
      <c r="A340">
        <v>4.2434200000000004</v>
      </c>
    </row>
    <row r="341" spans="1:1" x14ac:dyDescent="0.25">
      <c r="A341" s="18">
        <v>4.2742899999999997</v>
      </c>
    </row>
    <row r="342" spans="1:1" x14ac:dyDescent="0.25">
      <c r="A342">
        <v>4.2771699999999999</v>
      </c>
    </row>
    <row r="343" spans="1:1" x14ac:dyDescent="0.25">
      <c r="A343">
        <v>4.2794600000000003</v>
      </c>
    </row>
    <row r="344" spans="1:1" x14ac:dyDescent="0.25">
      <c r="A344">
        <v>4.28531</v>
      </c>
    </row>
    <row r="345" spans="1:1" x14ac:dyDescent="0.25">
      <c r="A345">
        <v>4.3228099999999996</v>
      </c>
    </row>
    <row r="346" spans="1:1" x14ac:dyDescent="0.25">
      <c r="A346">
        <v>4.3629699999999998</v>
      </c>
    </row>
    <row r="347" spans="1:1" x14ac:dyDescent="0.25">
      <c r="A347">
        <v>4.36355</v>
      </c>
    </row>
    <row r="348" spans="1:1" x14ac:dyDescent="0.25">
      <c r="A348">
        <v>4.3897300000000001</v>
      </c>
    </row>
    <row r="349" spans="1:1" x14ac:dyDescent="0.25">
      <c r="A349">
        <v>4.4087899999999998</v>
      </c>
    </row>
    <row r="350" spans="1:1" x14ac:dyDescent="0.25">
      <c r="A350" s="19">
        <v>4.4431700000000003</v>
      </c>
    </row>
    <row r="351" spans="1:1" x14ac:dyDescent="0.25">
      <c r="A351">
        <v>4.4484899999999996</v>
      </c>
    </row>
    <row r="352" spans="1:1" x14ac:dyDescent="0.25">
      <c r="A352" s="19">
        <v>4.4487699999999997</v>
      </c>
    </row>
    <row r="353" spans="1:1" x14ac:dyDescent="0.25">
      <c r="A353">
        <v>4.4523900000000003</v>
      </c>
    </row>
    <row r="354" spans="1:1" x14ac:dyDescent="0.25">
      <c r="A354">
        <v>4.4658899999999999</v>
      </c>
    </row>
    <row r="355" spans="1:1" x14ac:dyDescent="0.25">
      <c r="A355">
        <v>4.4760299999999997</v>
      </c>
    </row>
    <row r="356" spans="1:1" x14ac:dyDescent="0.25">
      <c r="A356">
        <v>4.5044000000000004</v>
      </c>
    </row>
    <row r="357" spans="1:1" x14ac:dyDescent="0.25">
      <c r="A357">
        <v>4.5076000000000001</v>
      </c>
    </row>
    <row r="358" spans="1:1" x14ac:dyDescent="0.25">
      <c r="A358">
        <v>4.5259499999999999</v>
      </c>
    </row>
    <row r="359" spans="1:1" x14ac:dyDescent="0.25">
      <c r="A359">
        <v>4.5398899999999998</v>
      </c>
    </row>
    <row r="360" spans="1:1" x14ac:dyDescent="0.25">
      <c r="A360">
        <v>4.5907400000000003</v>
      </c>
    </row>
    <row r="361" spans="1:1" x14ac:dyDescent="0.25">
      <c r="A361">
        <v>4.6243999999999996</v>
      </c>
    </row>
    <row r="362" spans="1:1" x14ac:dyDescent="0.25">
      <c r="A362">
        <v>4.6256300000000001</v>
      </c>
    </row>
    <row r="363" spans="1:1" x14ac:dyDescent="0.25">
      <c r="A363">
        <v>4.6380499999999998</v>
      </c>
    </row>
    <row r="364" spans="1:1" x14ac:dyDescent="0.25">
      <c r="A364" s="19">
        <v>4.7539199999999999</v>
      </c>
    </row>
    <row r="365" spans="1:1" x14ac:dyDescent="0.25">
      <c r="A365">
        <v>4.79596</v>
      </c>
    </row>
    <row r="366" spans="1:1" x14ac:dyDescent="0.25">
      <c r="A366">
        <v>4.8026400000000002</v>
      </c>
    </row>
    <row r="367" spans="1:1" x14ac:dyDescent="0.25">
      <c r="A367" s="19">
        <v>4.8590900000000001</v>
      </c>
    </row>
    <row r="368" spans="1:1" x14ac:dyDescent="0.25">
      <c r="A368">
        <v>4.90212</v>
      </c>
    </row>
    <row r="369" spans="1:12" x14ac:dyDescent="0.25">
      <c r="A369">
        <v>4.9297899999999997</v>
      </c>
    </row>
    <row r="370" spans="1:12" x14ac:dyDescent="0.25">
      <c r="A370" s="18">
        <v>4.9807499999999996</v>
      </c>
    </row>
    <row r="371" spans="1:12" x14ac:dyDescent="0.25">
      <c r="A371">
        <f>COUNT(A2:A370)</f>
        <v>369</v>
      </c>
      <c r="B371">
        <f t="shared" ref="B371:E371" si="0">COUNT(B2:B370)</f>
        <v>281</v>
      </c>
      <c r="C371">
        <f t="shared" si="0"/>
        <v>235</v>
      </c>
      <c r="D371">
        <f t="shared" si="0"/>
        <v>153</v>
      </c>
      <c r="E371">
        <f t="shared" si="0"/>
        <v>87</v>
      </c>
      <c r="F371">
        <f>COUNT(F2:F370)</f>
        <v>59</v>
      </c>
      <c r="G371">
        <f t="shared" ref="G371" si="1">COUNT(G2:G370)</f>
        <v>32</v>
      </c>
      <c r="H371">
        <f>COUNT(H2:H370)</f>
        <v>10</v>
      </c>
      <c r="I371">
        <f>COUNT(I2:I370)</f>
        <v>3</v>
      </c>
      <c r="J371">
        <f>COUNT(J2:J370)</f>
        <v>1</v>
      </c>
      <c r="K371">
        <f>SUM(A371:J371)</f>
        <v>1230</v>
      </c>
      <c r="L371">
        <f>COUNT(L2:L370)</f>
        <v>288</v>
      </c>
    </row>
    <row r="372" spans="1:12" x14ac:dyDescent="0.25">
      <c r="A372" s="22">
        <f>A371/1230*100</f>
        <v>30</v>
      </c>
      <c r="B372" s="22">
        <f t="shared" ref="B372:J372" si="2">B371/1230*100</f>
        <v>22.845528455284551</v>
      </c>
      <c r="C372" s="22">
        <f t="shared" si="2"/>
        <v>19.105691056910569</v>
      </c>
      <c r="D372" s="22">
        <f t="shared" si="2"/>
        <v>12.439024390243903</v>
      </c>
      <c r="E372" s="22">
        <f t="shared" si="2"/>
        <v>7.0731707317073162</v>
      </c>
      <c r="F372" s="22">
        <f t="shared" si="2"/>
        <v>4.7967479674796749</v>
      </c>
      <c r="G372" s="22">
        <f t="shared" si="2"/>
        <v>2.6016260162601625</v>
      </c>
      <c r="H372" s="22">
        <f t="shared" si="2"/>
        <v>0.81300813008130091</v>
      </c>
      <c r="I372" s="22">
        <f t="shared" si="2"/>
        <v>0.24390243902439024</v>
      </c>
      <c r="J372" s="22">
        <f t="shared" si="2"/>
        <v>8.1300813008130079E-2</v>
      </c>
      <c r="L372" s="22">
        <f>L371/1230*100</f>
        <v>23.414634146341466</v>
      </c>
    </row>
  </sheetData>
  <sortState ref="I2:I4">
    <sortCondition ref="I2:I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1"/>
  <sheetViews>
    <sheetView zoomScale="70" zoomScaleNormal="70" workbookViewId="0"/>
  </sheetViews>
  <sheetFormatPr defaultRowHeight="14.4" x14ac:dyDescent="0.3"/>
  <cols>
    <col min="1" max="1" width="9.109375" style="13"/>
  </cols>
  <sheetData>
    <row r="1" spans="1:30" x14ac:dyDescent="0.25">
      <c r="A1" s="13" t="s">
        <v>121</v>
      </c>
      <c r="M1" s="13" t="s">
        <v>130</v>
      </c>
    </row>
    <row r="3" spans="1:30" x14ac:dyDescent="0.25">
      <c r="A3" s="13" t="s">
        <v>83</v>
      </c>
      <c r="C3" t="s">
        <v>122</v>
      </c>
      <c r="M3" s="13" t="s">
        <v>83</v>
      </c>
      <c r="O3" t="s">
        <v>122</v>
      </c>
    </row>
    <row r="4" spans="1:30" x14ac:dyDescent="0.25">
      <c r="B4" t="s">
        <v>101</v>
      </c>
      <c r="C4" t="s">
        <v>102</v>
      </c>
      <c r="D4" t="s">
        <v>103</v>
      </c>
      <c r="E4" t="s">
        <v>104</v>
      </c>
      <c r="F4" t="s">
        <v>105</v>
      </c>
      <c r="G4" t="s">
        <v>106</v>
      </c>
      <c r="H4" t="s">
        <v>107</v>
      </c>
      <c r="I4" t="s">
        <v>108</v>
      </c>
      <c r="J4" t="s">
        <v>109</v>
      </c>
      <c r="K4" t="s">
        <v>110</v>
      </c>
      <c r="M4" s="13"/>
      <c r="N4" t="s">
        <v>101</v>
      </c>
      <c r="O4" t="s">
        <v>102</v>
      </c>
      <c r="P4" t="s">
        <v>103</v>
      </c>
      <c r="Q4" t="s">
        <v>104</v>
      </c>
      <c r="R4" t="s">
        <v>105</v>
      </c>
      <c r="S4" t="s">
        <v>106</v>
      </c>
      <c r="T4" t="s">
        <v>107</v>
      </c>
      <c r="U4" t="s">
        <v>108</v>
      </c>
      <c r="V4" t="s">
        <v>109</v>
      </c>
      <c r="W4" t="s">
        <v>110</v>
      </c>
    </row>
    <row r="5" spans="1:30" x14ac:dyDescent="0.25">
      <c r="A5" s="13" t="s">
        <v>95</v>
      </c>
      <c r="B5">
        <v>4</v>
      </c>
      <c r="C5">
        <v>3</v>
      </c>
      <c r="D5">
        <v>5</v>
      </c>
      <c r="E5">
        <v>4</v>
      </c>
      <c r="F5">
        <v>6</v>
      </c>
      <c r="G5">
        <v>4</v>
      </c>
      <c r="H5">
        <v>6</v>
      </c>
      <c r="I5">
        <v>5</v>
      </c>
      <c r="J5">
        <v>4</v>
      </c>
      <c r="K5">
        <v>4</v>
      </c>
      <c r="M5" s="13" t="s">
        <v>129</v>
      </c>
      <c r="N5">
        <v>3</v>
      </c>
      <c r="O5">
        <v>3</v>
      </c>
      <c r="P5">
        <v>3</v>
      </c>
      <c r="Q5">
        <v>3</v>
      </c>
      <c r="R5">
        <v>5</v>
      </c>
      <c r="S5">
        <v>3</v>
      </c>
      <c r="T5">
        <v>6</v>
      </c>
      <c r="U5">
        <v>4</v>
      </c>
      <c r="V5">
        <v>2</v>
      </c>
      <c r="W5">
        <v>3</v>
      </c>
    </row>
    <row r="6" spans="1:30" x14ac:dyDescent="0.25">
      <c r="A6" s="13" t="s">
        <v>113</v>
      </c>
      <c r="B6">
        <v>15</v>
      </c>
      <c r="C6">
        <v>16</v>
      </c>
      <c r="D6">
        <v>14</v>
      </c>
      <c r="E6">
        <v>15</v>
      </c>
      <c r="F6">
        <v>13</v>
      </c>
      <c r="G6">
        <v>15</v>
      </c>
      <c r="H6">
        <v>13</v>
      </c>
      <c r="I6">
        <v>14</v>
      </c>
      <c r="J6">
        <v>15</v>
      </c>
      <c r="K6">
        <v>15</v>
      </c>
      <c r="M6" s="13" t="s">
        <v>131</v>
      </c>
      <c r="N6">
        <v>16</v>
      </c>
      <c r="O6">
        <v>16</v>
      </c>
      <c r="P6">
        <v>16</v>
      </c>
      <c r="Q6">
        <v>16</v>
      </c>
      <c r="R6">
        <v>14</v>
      </c>
      <c r="S6">
        <v>16</v>
      </c>
      <c r="T6">
        <v>13</v>
      </c>
      <c r="U6">
        <v>15</v>
      </c>
      <c r="V6">
        <v>17</v>
      </c>
      <c r="W6">
        <v>16</v>
      </c>
    </row>
    <row r="7" spans="1:30" x14ac:dyDescent="0.25">
      <c r="B7" s="22">
        <f>B6/19*100</f>
        <v>78.94736842105263</v>
      </c>
      <c r="C7" s="22">
        <f t="shared" ref="C7:K7" si="0">C6/19*100</f>
        <v>84.210526315789465</v>
      </c>
      <c r="D7" s="22">
        <f t="shared" si="0"/>
        <v>73.68421052631578</v>
      </c>
      <c r="E7" s="22">
        <f t="shared" si="0"/>
        <v>78.94736842105263</v>
      </c>
      <c r="F7" s="22">
        <f t="shared" si="0"/>
        <v>68.421052631578945</v>
      </c>
      <c r="G7" s="22">
        <f t="shared" si="0"/>
        <v>78.94736842105263</v>
      </c>
      <c r="H7" s="22">
        <f t="shared" si="0"/>
        <v>68.421052631578945</v>
      </c>
      <c r="I7" s="22">
        <f t="shared" si="0"/>
        <v>73.68421052631578</v>
      </c>
      <c r="J7" s="22">
        <f t="shared" si="0"/>
        <v>78.94736842105263</v>
      </c>
      <c r="K7" s="22">
        <f t="shared" si="0"/>
        <v>78.94736842105263</v>
      </c>
      <c r="M7" s="13"/>
      <c r="N7" s="22">
        <f>N6/19*100</f>
        <v>84.210526315789465</v>
      </c>
      <c r="O7" s="22">
        <f t="shared" ref="O7:W7" si="1">O6/19*100</f>
        <v>84.210526315789465</v>
      </c>
      <c r="P7" s="22">
        <f t="shared" si="1"/>
        <v>84.210526315789465</v>
      </c>
      <c r="Q7" s="22">
        <f t="shared" si="1"/>
        <v>84.210526315789465</v>
      </c>
      <c r="R7" s="22">
        <f t="shared" si="1"/>
        <v>73.68421052631578</v>
      </c>
      <c r="S7" s="22">
        <f t="shared" si="1"/>
        <v>84.210526315789465</v>
      </c>
      <c r="T7" s="22">
        <f t="shared" si="1"/>
        <v>68.421052631578945</v>
      </c>
      <c r="U7" s="22">
        <f t="shared" si="1"/>
        <v>78.94736842105263</v>
      </c>
      <c r="V7" s="22">
        <f t="shared" si="1"/>
        <v>89.473684210526315</v>
      </c>
      <c r="W7" s="22">
        <f t="shared" si="1"/>
        <v>84.210526315789465</v>
      </c>
    </row>
    <row r="8" spans="1:30" x14ac:dyDescent="0.25">
      <c r="M8" s="13"/>
    </row>
    <row r="9" spans="1:30" x14ac:dyDescent="0.25">
      <c r="A9" s="13" t="s">
        <v>84</v>
      </c>
      <c r="C9" t="s">
        <v>123</v>
      </c>
      <c r="M9" s="13" t="s">
        <v>84</v>
      </c>
      <c r="O9" t="s">
        <v>123</v>
      </c>
    </row>
    <row r="10" spans="1:30" x14ac:dyDescent="0.25">
      <c r="B10" t="s">
        <v>101</v>
      </c>
      <c r="C10" t="s">
        <v>102</v>
      </c>
      <c r="D10" t="s">
        <v>103</v>
      </c>
      <c r="E10" t="s">
        <v>104</v>
      </c>
      <c r="F10" t="s">
        <v>105</v>
      </c>
      <c r="G10" t="s">
        <v>106</v>
      </c>
      <c r="H10" t="s">
        <v>107</v>
      </c>
      <c r="I10" t="s">
        <v>108</v>
      </c>
      <c r="J10" t="s">
        <v>109</v>
      </c>
      <c r="K10" t="s">
        <v>110</v>
      </c>
      <c r="M10" s="13"/>
      <c r="N10" t="s">
        <v>101</v>
      </c>
      <c r="O10" t="s">
        <v>102</v>
      </c>
      <c r="P10" t="s">
        <v>103</v>
      </c>
      <c r="Q10" t="s">
        <v>104</v>
      </c>
      <c r="R10" t="s">
        <v>105</v>
      </c>
      <c r="S10" t="s">
        <v>106</v>
      </c>
      <c r="T10" t="s">
        <v>107</v>
      </c>
      <c r="U10" t="s">
        <v>108</v>
      </c>
      <c r="V10" t="s">
        <v>109</v>
      </c>
      <c r="W10" t="s">
        <v>110</v>
      </c>
    </row>
    <row r="11" spans="1:30" x14ac:dyDescent="0.25">
      <c r="A11" s="13" t="s">
        <v>95</v>
      </c>
      <c r="B11">
        <v>5</v>
      </c>
      <c r="C11">
        <v>6</v>
      </c>
      <c r="D11">
        <v>6</v>
      </c>
      <c r="E11">
        <v>4</v>
      </c>
      <c r="F11">
        <v>3</v>
      </c>
      <c r="G11">
        <v>3</v>
      </c>
      <c r="H11">
        <v>4</v>
      </c>
      <c r="I11">
        <v>2</v>
      </c>
      <c r="J11">
        <v>1</v>
      </c>
      <c r="K11">
        <v>2</v>
      </c>
      <c r="M11" s="13" t="s">
        <v>129</v>
      </c>
      <c r="N11">
        <v>4</v>
      </c>
      <c r="O11">
        <v>5</v>
      </c>
      <c r="P11">
        <v>6</v>
      </c>
      <c r="Q11">
        <v>3</v>
      </c>
      <c r="R11">
        <v>1</v>
      </c>
      <c r="S11">
        <v>3</v>
      </c>
      <c r="T11">
        <v>2</v>
      </c>
      <c r="U11">
        <v>1</v>
      </c>
      <c r="V11">
        <v>1</v>
      </c>
      <c r="W11">
        <v>2</v>
      </c>
    </row>
    <row r="12" spans="1:30" x14ac:dyDescent="0.25">
      <c r="A12" s="13" t="s">
        <v>113</v>
      </c>
      <c r="B12">
        <v>7</v>
      </c>
      <c r="C12">
        <v>6</v>
      </c>
      <c r="D12">
        <v>6</v>
      </c>
      <c r="E12">
        <v>8</v>
      </c>
      <c r="F12">
        <v>9</v>
      </c>
      <c r="G12">
        <v>9</v>
      </c>
      <c r="H12">
        <v>8</v>
      </c>
      <c r="I12">
        <v>10</v>
      </c>
      <c r="J12">
        <v>11</v>
      </c>
      <c r="K12">
        <v>10</v>
      </c>
      <c r="M12" s="13" t="s">
        <v>131</v>
      </c>
      <c r="N12">
        <v>8</v>
      </c>
      <c r="O12">
        <v>7</v>
      </c>
      <c r="P12">
        <v>6</v>
      </c>
      <c r="Q12">
        <v>9</v>
      </c>
      <c r="R12">
        <v>11</v>
      </c>
      <c r="S12">
        <v>9</v>
      </c>
      <c r="T12">
        <v>10</v>
      </c>
      <c r="U12">
        <v>11</v>
      </c>
      <c r="V12">
        <v>11</v>
      </c>
      <c r="W12">
        <v>10</v>
      </c>
    </row>
    <row r="13" spans="1:30" x14ac:dyDescent="0.25">
      <c r="B13" s="22">
        <f>B12/12*100</f>
        <v>58.333333333333336</v>
      </c>
      <c r="C13" s="22">
        <f t="shared" ref="C13:K13" si="2">C12/12*100</f>
        <v>50</v>
      </c>
      <c r="D13" s="22">
        <f t="shared" si="2"/>
        <v>50</v>
      </c>
      <c r="E13" s="22">
        <f t="shared" si="2"/>
        <v>66.666666666666657</v>
      </c>
      <c r="F13" s="22">
        <f t="shared" si="2"/>
        <v>75</v>
      </c>
      <c r="G13" s="22">
        <f t="shared" si="2"/>
        <v>75</v>
      </c>
      <c r="H13" s="22">
        <f t="shared" si="2"/>
        <v>66.666666666666657</v>
      </c>
      <c r="I13" s="22">
        <f t="shared" si="2"/>
        <v>83.333333333333343</v>
      </c>
      <c r="J13" s="22">
        <f t="shared" si="2"/>
        <v>91.666666666666657</v>
      </c>
      <c r="K13" s="22">
        <f t="shared" si="2"/>
        <v>83.333333333333343</v>
      </c>
      <c r="M13" s="13"/>
      <c r="N13" s="22">
        <f>N12/12*100</f>
        <v>66.666666666666657</v>
      </c>
      <c r="O13" s="22">
        <f t="shared" ref="O13:W13" si="3">O12/12*100</f>
        <v>58.333333333333336</v>
      </c>
      <c r="P13" s="22">
        <f t="shared" si="3"/>
        <v>50</v>
      </c>
      <c r="Q13" s="22">
        <f t="shared" si="3"/>
        <v>75</v>
      </c>
      <c r="R13" s="22">
        <f t="shared" si="3"/>
        <v>91.666666666666657</v>
      </c>
      <c r="S13" s="22">
        <f t="shared" si="3"/>
        <v>75</v>
      </c>
      <c r="T13" s="22">
        <f t="shared" si="3"/>
        <v>83.333333333333343</v>
      </c>
      <c r="U13" s="22">
        <f t="shared" si="3"/>
        <v>91.666666666666657</v>
      </c>
      <c r="V13" s="22">
        <f t="shared" si="3"/>
        <v>91.666666666666657</v>
      </c>
      <c r="W13" s="22">
        <f t="shared" si="3"/>
        <v>83.333333333333343</v>
      </c>
      <c r="Y13" s="15"/>
      <c r="Z13" s="15"/>
      <c r="AB13" s="18"/>
      <c r="AC13" s="18"/>
      <c r="AD13" s="18"/>
    </row>
    <row r="14" spans="1:30" x14ac:dyDescent="0.25">
      <c r="A14"/>
    </row>
    <row r="15" spans="1:30" x14ac:dyDescent="0.25">
      <c r="A15" t="s">
        <v>92</v>
      </c>
      <c r="C15" t="s">
        <v>124</v>
      </c>
      <c r="M15" t="s">
        <v>92</v>
      </c>
      <c r="O15" t="s">
        <v>124</v>
      </c>
    </row>
    <row r="16" spans="1:30" x14ac:dyDescent="0.25">
      <c r="A16"/>
      <c r="B16" t="s">
        <v>101</v>
      </c>
      <c r="C16" t="s">
        <v>102</v>
      </c>
      <c r="D16" t="s">
        <v>103</v>
      </c>
      <c r="E16" t="s">
        <v>104</v>
      </c>
      <c r="F16" t="s">
        <v>105</v>
      </c>
      <c r="G16" t="s">
        <v>106</v>
      </c>
      <c r="H16" t="s">
        <v>107</v>
      </c>
      <c r="I16" t="s">
        <v>108</v>
      </c>
      <c r="J16" t="s">
        <v>109</v>
      </c>
      <c r="K16" t="s">
        <v>110</v>
      </c>
      <c r="N16" t="s">
        <v>101</v>
      </c>
      <c r="O16" t="s">
        <v>102</v>
      </c>
      <c r="P16" t="s">
        <v>103</v>
      </c>
      <c r="Q16" t="s">
        <v>104</v>
      </c>
      <c r="R16" t="s">
        <v>105</v>
      </c>
      <c r="S16" t="s">
        <v>106</v>
      </c>
      <c r="T16" t="s">
        <v>107</v>
      </c>
      <c r="U16" t="s">
        <v>108</v>
      </c>
      <c r="V16" t="s">
        <v>109</v>
      </c>
      <c r="W16" t="s">
        <v>110</v>
      </c>
    </row>
    <row r="17" spans="1:24" x14ac:dyDescent="0.25">
      <c r="A17" s="13" t="s">
        <v>95</v>
      </c>
      <c r="B17">
        <v>5</v>
      </c>
      <c r="C17">
        <v>6</v>
      </c>
      <c r="D17">
        <v>5</v>
      </c>
      <c r="E17">
        <v>5</v>
      </c>
      <c r="F17">
        <v>1</v>
      </c>
      <c r="G17">
        <v>3</v>
      </c>
      <c r="H17">
        <v>2</v>
      </c>
      <c r="I17">
        <v>2</v>
      </c>
      <c r="J17">
        <v>1</v>
      </c>
      <c r="K17">
        <v>2</v>
      </c>
      <c r="M17" s="13" t="s">
        <v>129</v>
      </c>
      <c r="N17">
        <v>3</v>
      </c>
      <c r="O17">
        <v>4</v>
      </c>
      <c r="P17">
        <v>4</v>
      </c>
      <c r="Q17">
        <v>2</v>
      </c>
      <c r="R17">
        <v>1</v>
      </c>
      <c r="S17">
        <v>2</v>
      </c>
      <c r="T17">
        <v>2</v>
      </c>
      <c r="U17">
        <v>1</v>
      </c>
      <c r="V17">
        <v>0</v>
      </c>
      <c r="W17">
        <v>0</v>
      </c>
    </row>
    <row r="18" spans="1:24" x14ac:dyDescent="0.25">
      <c r="A18" s="13" t="s">
        <v>113</v>
      </c>
      <c r="B18">
        <v>6</v>
      </c>
      <c r="C18">
        <v>5</v>
      </c>
      <c r="D18">
        <v>6</v>
      </c>
      <c r="E18">
        <v>6</v>
      </c>
      <c r="F18">
        <v>10</v>
      </c>
      <c r="G18">
        <v>8</v>
      </c>
      <c r="H18">
        <v>9</v>
      </c>
      <c r="I18">
        <v>9</v>
      </c>
      <c r="J18">
        <v>10</v>
      </c>
      <c r="K18">
        <v>9</v>
      </c>
      <c r="M18" s="13" t="s">
        <v>131</v>
      </c>
      <c r="N18">
        <v>8</v>
      </c>
      <c r="O18">
        <v>7</v>
      </c>
      <c r="P18">
        <v>7</v>
      </c>
      <c r="Q18">
        <v>9</v>
      </c>
      <c r="R18">
        <v>10</v>
      </c>
      <c r="S18">
        <v>9</v>
      </c>
      <c r="T18">
        <v>9</v>
      </c>
      <c r="U18">
        <v>10</v>
      </c>
      <c r="V18">
        <v>11</v>
      </c>
      <c r="W18">
        <v>11</v>
      </c>
    </row>
    <row r="19" spans="1:24" x14ac:dyDescent="0.25">
      <c r="A19"/>
      <c r="B19" s="22">
        <f>B18/11*100</f>
        <v>54.54545454545454</v>
      </c>
      <c r="C19" s="22">
        <f t="shared" ref="C19:K19" si="4">C18/11*100</f>
        <v>45.454545454545453</v>
      </c>
      <c r="D19" s="22">
        <f t="shared" si="4"/>
        <v>54.54545454545454</v>
      </c>
      <c r="E19" s="22">
        <f t="shared" si="4"/>
        <v>54.54545454545454</v>
      </c>
      <c r="F19" s="22">
        <f t="shared" si="4"/>
        <v>90.909090909090907</v>
      </c>
      <c r="G19" s="22">
        <f t="shared" si="4"/>
        <v>72.727272727272734</v>
      </c>
      <c r="H19" s="22">
        <f t="shared" si="4"/>
        <v>81.818181818181827</v>
      </c>
      <c r="I19" s="22">
        <f t="shared" si="4"/>
        <v>81.818181818181827</v>
      </c>
      <c r="J19" s="22">
        <f t="shared" si="4"/>
        <v>90.909090909090907</v>
      </c>
      <c r="K19" s="22">
        <f t="shared" si="4"/>
        <v>81.818181818181827</v>
      </c>
      <c r="N19" s="22">
        <f>N18/11*100</f>
        <v>72.727272727272734</v>
      </c>
      <c r="O19" s="22">
        <f t="shared" ref="O19:W19" si="5">O18/11*100</f>
        <v>63.636363636363633</v>
      </c>
      <c r="P19" s="22">
        <f t="shared" si="5"/>
        <v>63.636363636363633</v>
      </c>
      <c r="Q19" s="22">
        <f t="shared" si="5"/>
        <v>81.818181818181827</v>
      </c>
      <c r="R19" s="22">
        <f t="shared" si="5"/>
        <v>90.909090909090907</v>
      </c>
      <c r="S19" s="22">
        <f t="shared" si="5"/>
        <v>81.818181818181827</v>
      </c>
      <c r="T19" s="22">
        <f t="shared" si="5"/>
        <v>81.818181818181827</v>
      </c>
      <c r="U19" s="22">
        <f t="shared" si="5"/>
        <v>90.909090909090907</v>
      </c>
      <c r="V19" s="22">
        <f t="shared" si="5"/>
        <v>100</v>
      </c>
      <c r="W19" s="22">
        <f t="shared" si="5"/>
        <v>100</v>
      </c>
      <c r="X19" s="18"/>
    </row>
    <row r="20" spans="1:24" x14ac:dyDescent="0.25">
      <c r="A20"/>
    </row>
    <row r="21" spans="1:24" x14ac:dyDescent="0.25">
      <c r="A21" t="s">
        <v>93</v>
      </c>
      <c r="C21" t="s">
        <v>125</v>
      </c>
      <c r="M21" t="s">
        <v>93</v>
      </c>
      <c r="O21" t="s">
        <v>125</v>
      </c>
    </row>
    <row r="22" spans="1:24" x14ac:dyDescent="0.25">
      <c r="A22"/>
      <c r="B22" t="s">
        <v>101</v>
      </c>
      <c r="C22" t="s">
        <v>102</v>
      </c>
      <c r="D22" t="s">
        <v>103</v>
      </c>
      <c r="E22" t="s">
        <v>104</v>
      </c>
      <c r="F22" t="s">
        <v>105</v>
      </c>
      <c r="G22" t="s">
        <v>106</v>
      </c>
      <c r="H22" t="s">
        <v>107</v>
      </c>
      <c r="I22" t="s">
        <v>108</v>
      </c>
      <c r="J22" t="s">
        <v>109</v>
      </c>
      <c r="K22" t="s">
        <v>110</v>
      </c>
      <c r="N22" t="s">
        <v>101</v>
      </c>
      <c r="O22" t="s">
        <v>102</v>
      </c>
      <c r="P22" t="s">
        <v>103</v>
      </c>
      <c r="Q22" t="s">
        <v>104</v>
      </c>
      <c r="R22" t="s">
        <v>105</v>
      </c>
      <c r="S22" t="s">
        <v>106</v>
      </c>
      <c r="T22" t="s">
        <v>107</v>
      </c>
      <c r="U22" t="s">
        <v>108</v>
      </c>
      <c r="V22" t="s">
        <v>109</v>
      </c>
      <c r="W22" t="s">
        <v>110</v>
      </c>
    </row>
    <row r="23" spans="1:24" x14ac:dyDescent="0.25">
      <c r="A23" s="13" t="s">
        <v>95</v>
      </c>
      <c r="B23">
        <v>6</v>
      </c>
      <c r="C23">
        <v>2</v>
      </c>
      <c r="D23">
        <v>3</v>
      </c>
      <c r="E23">
        <v>3</v>
      </c>
      <c r="F23">
        <v>1</v>
      </c>
      <c r="G23">
        <v>3</v>
      </c>
      <c r="H23">
        <v>1</v>
      </c>
      <c r="I23">
        <v>1</v>
      </c>
      <c r="J23">
        <v>3</v>
      </c>
      <c r="K23">
        <v>4</v>
      </c>
      <c r="M23" s="13" t="s">
        <v>129</v>
      </c>
      <c r="N23">
        <v>6</v>
      </c>
      <c r="O23">
        <v>1</v>
      </c>
      <c r="P23">
        <v>3</v>
      </c>
      <c r="Q23">
        <v>3</v>
      </c>
      <c r="R23">
        <v>1</v>
      </c>
      <c r="S23">
        <v>2</v>
      </c>
      <c r="T23">
        <v>1</v>
      </c>
      <c r="U23">
        <v>1</v>
      </c>
      <c r="V23">
        <v>1</v>
      </c>
      <c r="W23">
        <v>2</v>
      </c>
    </row>
    <row r="24" spans="1:24" x14ac:dyDescent="0.25">
      <c r="A24" s="13" t="s">
        <v>113</v>
      </c>
      <c r="B24">
        <v>3</v>
      </c>
      <c r="C24">
        <v>7</v>
      </c>
      <c r="D24">
        <v>6</v>
      </c>
      <c r="E24">
        <v>6</v>
      </c>
      <c r="F24">
        <v>8</v>
      </c>
      <c r="G24">
        <v>6</v>
      </c>
      <c r="H24">
        <v>8</v>
      </c>
      <c r="I24">
        <v>8</v>
      </c>
      <c r="J24">
        <v>6</v>
      </c>
      <c r="K24">
        <v>5</v>
      </c>
      <c r="L24" s="18"/>
      <c r="M24" s="13" t="s">
        <v>131</v>
      </c>
      <c r="N24" s="24">
        <v>3</v>
      </c>
      <c r="O24" s="24">
        <v>8</v>
      </c>
      <c r="P24" s="24">
        <v>6</v>
      </c>
      <c r="Q24" s="24">
        <v>6</v>
      </c>
      <c r="R24" s="24">
        <v>8</v>
      </c>
      <c r="S24" s="24">
        <v>7</v>
      </c>
      <c r="T24" s="24">
        <v>8</v>
      </c>
      <c r="U24" s="24">
        <v>8</v>
      </c>
      <c r="V24" s="24">
        <v>8</v>
      </c>
      <c r="W24" s="24">
        <v>7</v>
      </c>
    </row>
    <row r="25" spans="1:24" x14ac:dyDescent="0.25">
      <c r="A25"/>
      <c r="B25" s="22">
        <f>B24/9*100</f>
        <v>33.333333333333329</v>
      </c>
      <c r="C25" s="22">
        <f t="shared" ref="C25:K25" si="6">C24/9*100</f>
        <v>77.777777777777786</v>
      </c>
      <c r="D25" s="22">
        <f t="shared" si="6"/>
        <v>66.666666666666657</v>
      </c>
      <c r="E25" s="22">
        <f t="shared" si="6"/>
        <v>66.666666666666657</v>
      </c>
      <c r="F25" s="22">
        <f t="shared" si="6"/>
        <v>88.888888888888886</v>
      </c>
      <c r="G25" s="22">
        <f t="shared" si="6"/>
        <v>66.666666666666657</v>
      </c>
      <c r="H25" s="22">
        <f t="shared" si="6"/>
        <v>88.888888888888886</v>
      </c>
      <c r="I25" s="22">
        <f t="shared" si="6"/>
        <v>88.888888888888886</v>
      </c>
      <c r="J25" s="22">
        <f t="shared" si="6"/>
        <v>66.666666666666657</v>
      </c>
      <c r="K25" s="22">
        <f t="shared" si="6"/>
        <v>55.555555555555557</v>
      </c>
      <c r="N25" s="22">
        <f>N24/9*100</f>
        <v>33.333333333333329</v>
      </c>
      <c r="O25" s="22">
        <f t="shared" ref="O25:W25" si="7">O24/9*100</f>
        <v>88.888888888888886</v>
      </c>
      <c r="P25" s="22">
        <f t="shared" si="7"/>
        <v>66.666666666666657</v>
      </c>
      <c r="Q25" s="22">
        <f t="shared" si="7"/>
        <v>66.666666666666657</v>
      </c>
      <c r="R25" s="22">
        <f t="shared" si="7"/>
        <v>88.888888888888886</v>
      </c>
      <c r="S25" s="22">
        <f t="shared" si="7"/>
        <v>77.777777777777786</v>
      </c>
      <c r="T25" s="22">
        <f t="shared" si="7"/>
        <v>88.888888888888886</v>
      </c>
      <c r="U25" s="22">
        <f t="shared" si="7"/>
        <v>88.888888888888886</v>
      </c>
      <c r="V25" s="22">
        <f t="shared" si="7"/>
        <v>88.888888888888886</v>
      </c>
      <c r="W25" s="22">
        <f t="shared" si="7"/>
        <v>77.777777777777786</v>
      </c>
    </row>
    <row r="26" spans="1:24" x14ac:dyDescent="0.25">
      <c r="A26"/>
    </row>
    <row r="27" spans="1:24" x14ac:dyDescent="0.25">
      <c r="A27" t="s">
        <v>94</v>
      </c>
      <c r="C27" t="s">
        <v>123</v>
      </c>
      <c r="M27" t="s">
        <v>94</v>
      </c>
      <c r="O27" t="s">
        <v>123</v>
      </c>
    </row>
    <row r="28" spans="1:24" x14ac:dyDescent="0.25">
      <c r="A28"/>
      <c r="B28" t="s">
        <v>101</v>
      </c>
      <c r="C28" t="s">
        <v>102</v>
      </c>
      <c r="D28" t="s">
        <v>103</v>
      </c>
      <c r="E28" t="s">
        <v>104</v>
      </c>
      <c r="F28" t="s">
        <v>105</v>
      </c>
      <c r="G28" t="s">
        <v>106</v>
      </c>
      <c r="H28" t="s">
        <v>107</v>
      </c>
      <c r="I28" t="s">
        <v>108</v>
      </c>
      <c r="J28" t="s">
        <v>109</v>
      </c>
      <c r="K28" t="s">
        <v>110</v>
      </c>
      <c r="N28" t="s">
        <v>101</v>
      </c>
      <c r="O28" t="s">
        <v>102</v>
      </c>
      <c r="P28" t="s">
        <v>103</v>
      </c>
      <c r="Q28" t="s">
        <v>104</v>
      </c>
      <c r="R28" t="s">
        <v>105</v>
      </c>
      <c r="S28" t="s">
        <v>106</v>
      </c>
      <c r="T28" t="s">
        <v>107</v>
      </c>
      <c r="U28" t="s">
        <v>108</v>
      </c>
      <c r="V28" t="s">
        <v>109</v>
      </c>
      <c r="W28" t="s">
        <v>110</v>
      </c>
    </row>
    <row r="29" spans="1:24" x14ac:dyDescent="0.25">
      <c r="A29" s="13" t="s">
        <v>95</v>
      </c>
      <c r="B29">
        <v>3</v>
      </c>
      <c r="C29">
        <v>5</v>
      </c>
      <c r="D29">
        <v>8</v>
      </c>
      <c r="E29">
        <v>6</v>
      </c>
      <c r="F29">
        <v>5</v>
      </c>
      <c r="G29">
        <v>4</v>
      </c>
      <c r="H29">
        <v>6</v>
      </c>
      <c r="I29">
        <v>4</v>
      </c>
      <c r="J29">
        <v>4</v>
      </c>
      <c r="K29">
        <v>3</v>
      </c>
      <c r="M29" s="13" t="s">
        <v>129</v>
      </c>
      <c r="N29">
        <v>3</v>
      </c>
      <c r="O29">
        <v>4</v>
      </c>
      <c r="P29">
        <v>8</v>
      </c>
      <c r="Q29">
        <v>6</v>
      </c>
      <c r="R29">
        <v>4</v>
      </c>
      <c r="S29">
        <v>4</v>
      </c>
      <c r="T29">
        <v>3</v>
      </c>
      <c r="U29">
        <v>4</v>
      </c>
      <c r="V29">
        <v>4</v>
      </c>
      <c r="W29">
        <v>2</v>
      </c>
    </row>
    <row r="30" spans="1:24" x14ac:dyDescent="0.25">
      <c r="A30" s="13" t="s">
        <v>113</v>
      </c>
      <c r="B30">
        <v>9</v>
      </c>
      <c r="C30">
        <v>7</v>
      </c>
      <c r="D30">
        <v>4</v>
      </c>
      <c r="E30">
        <v>6</v>
      </c>
      <c r="F30">
        <v>7</v>
      </c>
      <c r="G30">
        <v>8</v>
      </c>
      <c r="H30">
        <v>6</v>
      </c>
      <c r="I30">
        <v>8</v>
      </c>
      <c r="J30">
        <v>8</v>
      </c>
      <c r="K30">
        <v>9</v>
      </c>
      <c r="M30" s="13" t="s">
        <v>131</v>
      </c>
      <c r="N30">
        <v>9</v>
      </c>
      <c r="O30">
        <v>8</v>
      </c>
      <c r="P30">
        <v>4</v>
      </c>
      <c r="Q30">
        <v>6</v>
      </c>
      <c r="R30">
        <v>8</v>
      </c>
      <c r="S30">
        <v>8</v>
      </c>
      <c r="T30">
        <v>9</v>
      </c>
      <c r="U30">
        <v>8</v>
      </c>
      <c r="V30">
        <v>8</v>
      </c>
      <c r="W30">
        <v>10</v>
      </c>
    </row>
    <row r="31" spans="1:24" x14ac:dyDescent="0.25">
      <c r="B31" s="22">
        <f>B30/12*100</f>
        <v>75</v>
      </c>
      <c r="C31" s="22">
        <f t="shared" ref="C31" si="8">C30/12*100</f>
        <v>58.333333333333336</v>
      </c>
      <c r="D31" s="22">
        <f t="shared" ref="D31" si="9">D30/12*100</f>
        <v>33.333333333333329</v>
      </c>
      <c r="E31" s="22">
        <f t="shared" ref="E31" si="10">E30/12*100</f>
        <v>50</v>
      </c>
      <c r="F31" s="22">
        <f t="shared" ref="F31" si="11">F30/12*100</f>
        <v>58.333333333333336</v>
      </c>
      <c r="G31" s="22">
        <f t="shared" ref="G31" si="12">G30/12*100</f>
        <v>66.666666666666657</v>
      </c>
      <c r="H31" s="22">
        <f t="shared" ref="H31" si="13">H30/12*100</f>
        <v>50</v>
      </c>
      <c r="I31" s="22">
        <f t="shared" ref="I31" si="14">I30/12*100</f>
        <v>66.666666666666657</v>
      </c>
      <c r="J31" s="22">
        <f t="shared" ref="J31" si="15">J30/12*100</f>
        <v>66.666666666666657</v>
      </c>
      <c r="K31" s="22">
        <f t="shared" ref="K31" si="16">K30/12*100</f>
        <v>75</v>
      </c>
      <c r="M31" s="13"/>
      <c r="N31" s="22">
        <f>N30/12*100</f>
        <v>75</v>
      </c>
      <c r="O31" s="22">
        <f t="shared" ref="O31:W31" si="17">O30/12*100</f>
        <v>66.666666666666657</v>
      </c>
      <c r="P31" s="22">
        <f t="shared" si="17"/>
        <v>33.333333333333329</v>
      </c>
      <c r="Q31" s="22">
        <f t="shared" si="17"/>
        <v>50</v>
      </c>
      <c r="R31" s="22">
        <f t="shared" si="17"/>
        <v>66.666666666666657</v>
      </c>
      <c r="S31" s="22">
        <f t="shared" si="17"/>
        <v>66.666666666666657</v>
      </c>
      <c r="T31" s="22">
        <f t="shared" si="17"/>
        <v>75</v>
      </c>
      <c r="U31" s="22">
        <f t="shared" si="17"/>
        <v>66.666666666666657</v>
      </c>
      <c r="V31" s="22">
        <f t="shared" si="17"/>
        <v>66.666666666666657</v>
      </c>
      <c r="W31" s="22">
        <f t="shared" si="17"/>
        <v>83.333333333333343</v>
      </c>
    </row>
    <row r="32" spans="1:24" x14ac:dyDescent="0.25">
      <c r="M32" s="13"/>
    </row>
    <row r="33" spans="1:40" x14ac:dyDescent="0.25">
      <c r="A33" s="13" t="s">
        <v>89</v>
      </c>
      <c r="C33" t="s">
        <v>126</v>
      </c>
      <c r="M33" s="13" t="s">
        <v>89</v>
      </c>
      <c r="O33" t="s">
        <v>126</v>
      </c>
    </row>
    <row r="34" spans="1:40" x14ac:dyDescent="0.25">
      <c r="A34"/>
      <c r="B34" t="s">
        <v>101</v>
      </c>
      <c r="C34" t="s">
        <v>102</v>
      </c>
      <c r="D34" t="s">
        <v>103</v>
      </c>
      <c r="E34" t="s">
        <v>104</v>
      </c>
      <c r="F34" t="s">
        <v>105</v>
      </c>
      <c r="G34" t="s">
        <v>106</v>
      </c>
      <c r="H34" t="s">
        <v>107</v>
      </c>
      <c r="I34" t="s">
        <v>108</v>
      </c>
      <c r="J34" t="s">
        <v>109</v>
      </c>
      <c r="K34" t="s">
        <v>110</v>
      </c>
      <c r="N34" t="s">
        <v>101</v>
      </c>
      <c r="O34" t="s">
        <v>102</v>
      </c>
      <c r="P34" t="s">
        <v>103</v>
      </c>
      <c r="Q34" t="s">
        <v>104</v>
      </c>
      <c r="R34" t="s">
        <v>105</v>
      </c>
      <c r="S34" t="s">
        <v>106</v>
      </c>
      <c r="T34" t="s">
        <v>107</v>
      </c>
      <c r="U34" t="s">
        <v>108</v>
      </c>
      <c r="V34" t="s">
        <v>109</v>
      </c>
      <c r="W34" t="s">
        <v>110</v>
      </c>
      <c r="Y34" s="19"/>
      <c r="AA34" s="19"/>
      <c r="AB34" s="19"/>
      <c r="AJ34" s="19"/>
      <c r="AK34" s="19"/>
      <c r="AM34" s="19"/>
      <c r="AN34" s="19"/>
    </row>
    <row r="35" spans="1:40" x14ac:dyDescent="0.25">
      <c r="A35" s="13" t="s">
        <v>95</v>
      </c>
      <c r="B35">
        <v>12</v>
      </c>
      <c r="C35">
        <v>14</v>
      </c>
      <c r="D35">
        <v>10</v>
      </c>
      <c r="E35">
        <v>12</v>
      </c>
      <c r="F35">
        <v>7</v>
      </c>
      <c r="G35">
        <v>9</v>
      </c>
      <c r="H35">
        <v>9</v>
      </c>
      <c r="I35">
        <v>7</v>
      </c>
      <c r="J35">
        <v>7</v>
      </c>
      <c r="K35">
        <v>5</v>
      </c>
      <c r="M35" s="13" t="s">
        <v>129</v>
      </c>
      <c r="N35">
        <v>11</v>
      </c>
      <c r="O35">
        <v>11</v>
      </c>
      <c r="P35">
        <v>8</v>
      </c>
      <c r="Q35">
        <v>8</v>
      </c>
      <c r="R35">
        <v>5</v>
      </c>
      <c r="S35">
        <v>7</v>
      </c>
      <c r="T35">
        <v>7</v>
      </c>
      <c r="U35">
        <v>5</v>
      </c>
      <c r="V35">
        <v>7</v>
      </c>
      <c r="W35">
        <v>4</v>
      </c>
      <c r="X35" s="19"/>
      <c r="Z35" s="19"/>
      <c r="AA35" s="19"/>
      <c r="AB35" s="19"/>
      <c r="AE35" s="19"/>
      <c r="AL35" s="19"/>
      <c r="AN35" s="19"/>
    </row>
    <row r="36" spans="1:40" x14ac:dyDescent="0.25">
      <c r="A36" s="13" t="s">
        <v>113</v>
      </c>
      <c r="B36">
        <v>16</v>
      </c>
      <c r="C36">
        <v>14</v>
      </c>
      <c r="D36">
        <v>18</v>
      </c>
      <c r="E36">
        <v>16</v>
      </c>
      <c r="F36">
        <v>21</v>
      </c>
      <c r="G36">
        <v>19</v>
      </c>
      <c r="H36">
        <v>19</v>
      </c>
      <c r="I36">
        <v>21</v>
      </c>
      <c r="J36">
        <v>21</v>
      </c>
      <c r="K36">
        <v>23</v>
      </c>
      <c r="M36" s="13" t="s">
        <v>131</v>
      </c>
      <c r="N36">
        <v>17</v>
      </c>
      <c r="O36">
        <v>17</v>
      </c>
      <c r="P36">
        <v>20</v>
      </c>
      <c r="Q36">
        <v>20</v>
      </c>
      <c r="R36">
        <v>23</v>
      </c>
      <c r="S36">
        <v>21</v>
      </c>
      <c r="T36">
        <v>21</v>
      </c>
      <c r="U36">
        <v>23</v>
      </c>
      <c r="V36">
        <v>21</v>
      </c>
      <c r="W36">
        <v>24</v>
      </c>
      <c r="X36" s="19"/>
      <c r="Y36" s="19"/>
      <c r="Z36" s="19"/>
      <c r="AA36" s="19"/>
      <c r="AD36" s="19"/>
      <c r="AM36" s="19"/>
      <c r="AN36" s="19"/>
    </row>
    <row r="37" spans="1:40" x14ac:dyDescent="0.25">
      <c r="B37" s="22">
        <f>B36/28*100</f>
        <v>57.142857142857139</v>
      </c>
      <c r="C37" s="22">
        <f t="shared" ref="C37:K37" si="18">C36/28*100</f>
        <v>50</v>
      </c>
      <c r="D37" s="22">
        <f t="shared" si="18"/>
        <v>64.285714285714292</v>
      </c>
      <c r="E37" s="22">
        <f t="shared" si="18"/>
        <v>57.142857142857139</v>
      </c>
      <c r="F37" s="22">
        <f t="shared" si="18"/>
        <v>75</v>
      </c>
      <c r="G37" s="22">
        <f t="shared" si="18"/>
        <v>67.857142857142861</v>
      </c>
      <c r="H37" s="22">
        <f t="shared" si="18"/>
        <v>67.857142857142861</v>
      </c>
      <c r="I37" s="22">
        <f t="shared" si="18"/>
        <v>75</v>
      </c>
      <c r="J37" s="22">
        <f t="shared" si="18"/>
        <v>75</v>
      </c>
      <c r="K37" s="22">
        <f t="shared" si="18"/>
        <v>82.142857142857139</v>
      </c>
      <c r="M37" s="13"/>
      <c r="N37" s="22">
        <f>N36/28*100</f>
        <v>60.714285714285708</v>
      </c>
      <c r="O37" s="22">
        <f t="shared" ref="O37:W37" si="19">O36/28*100</f>
        <v>60.714285714285708</v>
      </c>
      <c r="P37" s="22">
        <f t="shared" si="19"/>
        <v>71.428571428571431</v>
      </c>
      <c r="Q37" s="22">
        <f t="shared" si="19"/>
        <v>71.428571428571431</v>
      </c>
      <c r="R37" s="22">
        <f t="shared" si="19"/>
        <v>82.142857142857139</v>
      </c>
      <c r="S37" s="22">
        <f t="shared" si="19"/>
        <v>75</v>
      </c>
      <c r="T37" s="22">
        <f t="shared" si="19"/>
        <v>75</v>
      </c>
      <c r="U37" s="22">
        <f t="shared" si="19"/>
        <v>82.142857142857139</v>
      </c>
      <c r="V37" s="22">
        <f t="shared" si="19"/>
        <v>75</v>
      </c>
      <c r="W37" s="22">
        <f t="shared" si="19"/>
        <v>85.714285714285708</v>
      </c>
      <c r="Y37" s="19"/>
      <c r="Z37" s="19"/>
      <c r="AC37" s="19"/>
      <c r="AE37" s="19"/>
      <c r="AG37" s="19"/>
      <c r="AI37" s="19"/>
      <c r="AK37" s="19"/>
    </row>
    <row r="38" spans="1:40" x14ac:dyDescent="0.25">
      <c r="D38" s="19"/>
      <c r="F38" s="19"/>
      <c r="G38" s="19"/>
      <c r="I38" s="19"/>
      <c r="J38" s="19"/>
      <c r="M38" s="13"/>
      <c r="P38" s="19"/>
      <c r="R38" s="19"/>
      <c r="S38" s="19"/>
      <c r="U38" s="19"/>
      <c r="V38" s="19"/>
      <c r="Z38" s="19"/>
      <c r="AB38" s="19"/>
      <c r="AG38" s="19"/>
      <c r="AJ38" s="19"/>
      <c r="AK38" s="19"/>
      <c r="AN38" s="19"/>
    </row>
    <row r="39" spans="1:40" x14ac:dyDescent="0.25">
      <c r="A39" s="13" t="s">
        <v>91</v>
      </c>
      <c r="B39" s="19"/>
      <c r="C39" s="19" t="s">
        <v>127</v>
      </c>
      <c r="D39" s="19"/>
      <c r="E39" s="19"/>
      <c r="F39" s="19"/>
      <c r="G39" s="19"/>
      <c r="H39" s="19"/>
      <c r="I39" s="19"/>
      <c r="J39" s="19"/>
      <c r="K39" s="19"/>
      <c r="L39" s="19"/>
      <c r="M39" s="13" t="s">
        <v>91</v>
      </c>
      <c r="N39" s="19"/>
      <c r="O39" s="19" t="s">
        <v>127</v>
      </c>
      <c r="P39" s="19"/>
      <c r="Q39" s="19"/>
      <c r="R39" s="19"/>
      <c r="S39" s="19"/>
      <c r="T39" s="19"/>
      <c r="U39" s="19"/>
      <c r="V39" s="19"/>
      <c r="W39" s="19"/>
      <c r="X39" s="19"/>
      <c r="AC39" s="19"/>
      <c r="AD39" s="19"/>
      <c r="AG39" s="19"/>
      <c r="AI39" s="19"/>
      <c r="AJ39" s="19"/>
      <c r="AK39" s="19"/>
      <c r="AL39" s="19"/>
    </row>
    <row r="40" spans="1:40" x14ac:dyDescent="0.25">
      <c r="A40"/>
      <c r="B40" t="s">
        <v>101</v>
      </c>
      <c r="C40" t="s">
        <v>102</v>
      </c>
      <c r="D40" t="s">
        <v>103</v>
      </c>
      <c r="E40" t="s">
        <v>104</v>
      </c>
      <c r="F40" t="s">
        <v>105</v>
      </c>
      <c r="G40" t="s">
        <v>106</v>
      </c>
      <c r="H40" t="s">
        <v>107</v>
      </c>
      <c r="I40" t="s">
        <v>108</v>
      </c>
      <c r="J40" t="s">
        <v>109</v>
      </c>
      <c r="K40" t="s">
        <v>110</v>
      </c>
      <c r="L40" s="19"/>
      <c r="N40" t="s">
        <v>101</v>
      </c>
      <c r="O40" t="s">
        <v>102</v>
      </c>
      <c r="P40" t="s">
        <v>103</v>
      </c>
      <c r="Q40" t="s">
        <v>104</v>
      </c>
      <c r="R40" t="s">
        <v>105</v>
      </c>
      <c r="S40" t="s">
        <v>106</v>
      </c>
      <c r="T40" t="s">
        <v>107</v>
      </c>
      <c r="U40" t="s">
        <v>108</v>
      </c>
      <c r="V40" t="s">
        <v>109</v>
      </c>
      <c r="W40" t="s">
        <v>110</v>
      </c>
      <c r="Y40" s="19"/>
      <c r="Z40" s="19"/>
      <c r="AA40" s="19"/>
      <c r="AB40" s="19"/>
      <c r="AD40" s="19"/>
      <c r="AH40" s="19"/>
      <c r="AM40" s="19"/>
      <c r="AN40" s="19"/>
    </row>
    <row r="41" spans="1:40" x14ac:dyDescent="0.25">
      <c r="A41" s="13" t="s">
        <v>95</v>
      </c>
      <c r="B41">
        <v>8</v>
      </c>
      <c r="C41">
        <v>7</v>
      </c>
      <c r="D41">
        <v>6</v>
      </c>
      <c r="E41">
        <v>7</v>
      </c>
      <c r="F41">
        <v>6</v>
      </c>
      <c r="G41">
        <v>3</v>
      </c>
      <c r="H41">
        <v>7</v>
      </c>
      <c r="I41">
        <v>6</v>
      </c>
      <c r="J41">
        <v>6</v>
      </c>
      <c r="K41">
        <v>10</v>
      </c>
      <c r="L41" s="19"/>
      <c r="M41" s="13" t="s">
        <v>129</v>
      </c>
      <c r="N41" s="19">
        <v>7</v>
      </c>
      <c r="O41" s="19">
        <v>6</v>
      </c>
      <c r="P41" s="19">
        <v>6</v>
      </c>
      <c r="Q41" s="19">
        <v>5</v>
      </c>
      <c r="R41" s="19">
        <v>3</v>
      </c>
      <c r="S41" s="19">
        <v>3</v>
      </c>
      <c r="T41" s="19">
        <v>4</v>
      </c>
      <c r="U41" s="19">
        <v>6</v>
      </c>
      <c r="V41" s="19">
        <v>4</v>
      </c>
      <c r="W41" s="19">
        <v>7</v>
      </c>
      <c r="Y41" s="19"/>
      <c r="AG41" s="19"/>
      <c r="AI41" s="19"/>
      <c r="AJ41" s="19"/>
      <c r="AL41" s="19"/>
    </row>
    <row r="42" spans="1:40" x14ac:dyDescent="0.25">
      <c r="A42" s="13" t="s">
        <v>113</v>
      </c>
      <c r="B42">
        <v>18</v>
      </c>
      <c r="C42">
        <v>19</v>
      </c>
      <c r="D42">
        <v>20</v>
      </c>
      <c r="E42">
        <v>19</v>
      </c>
      <c r="F42">
        <v>20</v>
      </c>
      <c r="G42">
        <v>23</v>
      </c>
      <c r="H42">
        <v>19</v>
      </c>
      <c r="I42">
        <v>20</v>
      </c>
      <c r="J42">
        <v>20</v>
      </c>
      <c r="K42">
        <v>16</v>
      </c>
      <c r="M42" s="13" t="s">
        <v>131</v>
      </c>
      <c r="N42">
        <v>19</v>
      </c>
      <c r="O42">
        <v>20</v>
      </c>
      <c r="P42">
        <v>20</v>
      </c>
      <c r="Q42">
        <v>21</v>
      </c>
      <c r="R42">
        <v>23</v>
      </c>
      <c r="S42">
        <v>23</v>
      </c>
      <c r="T42">
        <v>22</v>
      </c>
      <c r="U42">
        <v>20</v>
      </c>
      <c r="V42">
        <v>22</v>
      </c>
      <c r="W42">
        <v>19</v>
      </c>
      <c r="Y42" s="19"/>
      <c r="AC42" s="19"/>
      <c r="AD42" s="19"/>
      <c r="AG42" s="19"/>
      <c r="AH42" s="19"/>
      <c r="AL42" s="19"/>
      <c r="AN42" s="19"/>
    </row>
    <row r="43" spans="1:40" x14ac:dyDescent="0.25">
      <c r="B43" s="22">
        <f>B42/26*100</f>
        <v>69.230769230769226</v>
      </c>
      <c r="C43" s="22">
        <f t="shared" ref="C43:K43" si="20">C42/26*100</f>
        <v>73.076923076923066</v>
      </c>
      <c r="D43" s="22">
        <f t="shared" si="20"/>
        <v>76.923076923076934</v>
      </c>
      <c r="E43" s="22">
        <f t="shared" si="20"/>
        <v>73.076923076923066</v>
      </c>
      <c r="F43" s="22">
        <f t="shared" si="20"/>
        <v>76.923076923076934</v>
      </c>
      <c r="G43" s="22">
        <f t="shared" si="20"/>
        <v>88.461538461538453</v>
      </c>
      <c r="H43" s="22">
        <f t="shared" si="20"/>
        <v>73.076923076923066</v>
      </c>
      <c r="I43" s="22">
        <f t="shared" si="20"/>
        <v>76.923076923076934</v>
      </c>
      <c r="J43" s="22">
        <f t="shared" si="20"/>
        <v>76.923076923076934</v>
      </c>
      <c r="K43" s="22">
        <f t="shared" si="20"/>
        <v>61.53846153846154</v>
      </c>
      <c r="M43" s="13"/>
      <c r="N43" s="22">
        <f>N42/26*100</f>
        <v>73.076923076923066</v>
      </c>
      <c r="O43" s="22">
        <f t="shared" ref="O43:W43" si="21">O42/26*100</f>
        <v>76.923076923076934</v>
      </c>
      <c r="P43" s="22">
        <f t="shared" si="21"/>
        <v>76.923076923076934</v>
      </c>
      <c r="Q43" s="22">
        <f t="shared" si="21"/>
        <v>80.769230769230774</v>
      </c>
      <c r="R43" s="22">
        <f t="shared" si="21"/>
        <v>88.461538461538453</v>
      </c>
      <c r="S43" s="22">
        <f t="shared" si="21"/>
        <v>88.461538461538453</v>
      </c>
      <c r="T43" s="22">
        <f t="shared" si="21"/>
        <v>84.615384615384613</v>
      </c>
      <c r="U43" s="22">
        <f t="shared" si="21"/>
        <v>76.923076923076934</v>
      </c>
      <c r="V43" s="22">
        <f t="shared" si="21"/>
        <v>84.615384615384613</v>
      </c>
      <c r="W43" s="22">
        <f t="shared" si="21"/>
        <v>73.076923076923066</v>
      </c>
      <c r="X43" s="15"/>
      <c r="Y43" s="18"/>
      <c r="AD43" s="18"/>
      <c r="AG43" s="18"/>
      <c r="AH43" s="18"/>
      <c r="AJ43" s="18"/>
      <c r="AK43" s="18"/>
      <c r="AM43" s="18"/>
    </row>
    <row r="44" spans="1:40" x14ac:dyDescent="0.25">
      <c r="AC44" s="19"/>
    </row>
    <row r="45" spans="1:40" x14ac:dyDescent="0.25">
      <c r="AB45" s="18"/>
    </row>
    <row r="51" spans="2:26" x14ac:dyDescent="0.2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8"/>
      <c r="T51" s="18"/>
      <c r="U51" s="18"/>
      <c r="X51" s="18"/>
      <c r="Z51" s="18"/>
    </row>
  </sheetData>
  <sortState columnSort="1" ref="M43:AN43">
    <sortCondition ref="M43:AN4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data</vt:lpstr>
      <vt:lpstr>Tap-response</vt:lpstr>
      <vt:lpstr>Pre_distance</vt:lpstr>
      <vt:lpstr>Post_distance</vt:lpstr>
      <vt:lpstr>Post_by tap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raw data</dc:title>
  <dc:subject>GlazerL_ToxSci2018_Flame-Retardants</dc:subject>
  <dc:creator>Mamta Behl</dc:creator>
  <cp:lastModifiedBy>Xiaohua Gao</cp:lastModifiedBy>
  <dcterms:created xsi:type="dcterms:W3CDTF">2017-03-23T18:16:12Z</dcterms:created>
  <dcterms:modified xsi:type="dcterms:W3CDTF">2018-08-16T15:48:33Z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