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ham\Desktop\BMDS312\"/>
    </mc:Choice>
  </mc:AlternateContent>
  <xr:revisionPtr revIDLastSave="0" documentId="8_{3BDD4456-3099-456B-B081-9FEC6248D5E1}" xr6:coauthVersionLast="41" xr6:coauthVersionMax="41" xr10:uidLastSave="{00000000-0000-0000-0000-000000000000}"/>
  <bookViews>
    <workbookView xWindow="11865" yWindow="1545" windowWidth="14400" windowHeight="1527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E8C5D140-1E1C-4BB7-A606-672639D669AE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837847D6-1EAF-481C-B8D6-ADE2C2566A4A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FB8092A6-63B7-44AE-9836-D73BE23FF6A3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292E636-97DC-4C98-BA05-7AF868C45FF2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AE6E4B2D-398C-4BBC-A464-5DD00B094C3A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7BF396A7-A582-42E2-8914-54F5CDBBC600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9E19CE5-68D7-471B-A47F-B248855976CD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2F697E93-EC9A-4C93-B412-E57D83A9EE9F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CA27660A-36B0-4D9B-A06C-E210AA3EC3B6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3BF3D023-6F16-4D14-95EE-C6BED55A093F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2EC0ED03-E311-43B8-88C5-A623329DD2D5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F93D1595-8DB2-4C3D-9219-463D53DBFE2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0C72561B-7C82-4281-8193-7D42AA08105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01F0276A-BCE1-442F-9AAE-BD3629FFFD61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60D89FB2-4C3C-4F1D-B0A9-9B827377FEF9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40D962C-6DBE-4D77-A879-DAF13F4784BD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8200D0DE-A258-4572-B4BA-CE386E0611EB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1" authorId="1" shapeId="0" xr:uid="{0E04CD1F-DFC5-4002-9CEE-624A979615D7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EE8F539A-B787-4170-B176-2458098C538F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6B98CAA2-012B-4975-8EF3-C5411E9D4ADA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E398A291-2555-405A-ACDB-FB53F87B6B9D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2" authorId="1" shapeId="0" xr:uid="{3902859D-D9A6-4E77-83E1-B47E3115B123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0DD5C58E-78B3-45F1-9738-C86B8D2F03D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46375012-5C5E-4543-9E16-9894D64DAE9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A9CCDCE4-F73D-43AC-93DB-148E6EC6A1E5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E4EE135C-9082-4773-BC9B-12AAF0D98637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5F93455D-FEAA-4342-87B5-AAAB22BCA452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2713EEC2-5418-4DEF-A8FF-9752B8DEF35B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5" authorId="1" shapeId="0" xr:uid="{0386C750-9D4C-41E4-B78B-4525E1842B12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E8DC1E81-6B77-4499-A3EB-7C6F2B1989BC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059843E-D074-4DB7-B41B-4D29E0DA820D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9645AE4F-BC9E-4D47-89D9-424728D655D6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7E61C25C-4A40-4153-BCDF-79536A6E001B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971DA45C-EAA9-453C-93B2-85FB4D322C6E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F56B3DB3-A630-47CE-9827-A8832D30B0C0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A2C019D9-C1AA-4FE4-8B57-D029765A129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A8D84F22-B5AA-4544-95D8-CDE27A0CF221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80C85F1A-4FA1-4852-B75F-3DDAC9B6D609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E1B35782-FF32-441A-BB6B-C24278F8EBBA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B6F858B3-0EE9-4125-93CF-11F8A7864979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0C432B76-BBE0-436A-9288-F3B898F02702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C39EB8A-CF65-4394-B44D-3878A5BBD93B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05F7F32D-310E-4206-B0F9-5565B3450384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B2FD9DFF-A3D7-4A55-B7C3-0685BE295906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5F01996A-5E03-4F27-95A0-7B10107B05D7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1F0B9ECD-E09D-46EB-8E0D-2D2B84E84A71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B3B263BD-F0BC-446B-8625-0218F35A59BD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1" authorId="1" shapeId="0" xr:uid="{100CF066-06DC-4ACE-9A45-D4FC103A1E4C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sharedStrings.xml><?xml version="1.0" encoding="utf-8"?>
<sst xmlns="http://schemas.openxmlformats.org/spreadsheetml/2006/main" count="1077" uniqueCount="231">
  <si>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</si>
  <si>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</si>
  <si>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</si>
  <si>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</si>
  <si>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</si>
  <si>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</si>
  <si>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</si>
  <si>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</si>
  <si>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</si>
  <si>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</si>
  <si>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</si>
  <si>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</si>
  <si>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</si>
  <si>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</si>
  <si>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</si>
  <si>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</si>
  <si>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</si>
  <si>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</si>
  <si>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</si>
  <si>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</si>
  <si>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</si>
  <si>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</si>
  <si>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</si>
  <si>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</si>
  <si>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</si>
  <si>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</si>
  <si>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</si>
  <si>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</si>
  <si>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</si>
  <si>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</si>
  <si>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</si>
  <si>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</si>
  <si>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</si>
  <si>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</si>
  <si>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</si>
  <si>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</si>
  <si>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</si>
  <si>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</si>
  <si>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</si>
  <si>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</si>
  <si>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</si>
  <si>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</si>
  <si>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</si>
  <si>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</si>
  <si>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</si>
  <si>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</si>
  <si>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</si>
  <si>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</si>
  <si>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</si>
  <si>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</si>
  <si>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</si>
  <si>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</si>
  <si>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</si>
  <si>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</si>
  <si>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</si>
  <si>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</si>
  <si>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</si>
  <si>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</si>
  <si>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</si>
  <si>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</si>
  <si>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</si>
  <si>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</si>
  <si>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</si>
  <si>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</si>
  <si>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</si>
  <si>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</si>
  <si>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</si>
  <si>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</si>
  <si>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</si>
  <si>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</si>
  <si>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</si>
  <si>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</si>
  <si>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</si>
  <si>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</si>
  <si>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</si>
  <si>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</si>
  <si>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</si>
  <si>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</si>
  <si>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</si>
  <si>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</si>
  <si>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</si>
  <si>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</si>
  <si>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</si>
  <si>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</si>
  <si>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</si>
  <si>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</si>
  <si>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</si>
  <si>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</si>
  <si>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</si>
  <si>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</si>
  <si>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</si>
  <si>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</si>
  <si>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</si>
  <si>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</si>
  <si>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</si>
  <si>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</si>
  <si>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</si>
  <si>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</si>
  <si>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</si>
  <si>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</si>
  <si>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</si>
  <si>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</si>
  <si>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</si>
  <si>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</si>
  <si>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</si>
  <si>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</si>
  <si>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</si>
  <si>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</si>
  <si>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</si>
  <si>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</si>
  <si>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</si>
  <si>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</si>
  <si>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</si>
  <si>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</si>
  <si>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</si>
  <si>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</si>
  <si>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</si>
  <si>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</si>
  <si>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</si>
  <si>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</si>
  <si>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</si>
  <si>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</si>
  <si>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</si>
  <si>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</si>
  <si>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</si>
  <si>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</si>
  <si>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</si>
  <si>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</si>
  <si>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</si>
  <si>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</si>
  <si>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</si>
  <si>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</si>
  <si>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</si>
  <si>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</si>
  <si>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</si>
  <si>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</si>
  <si>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</si>
  <si>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</si>
  <si>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</si>
  <si>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</si>
  <si>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</si>
  <si>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DEHP</t>
  </si>
  <si>
    <t>C:\Users\parham\Desktop\BMDS312\bmds3.xlsm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</si>
  <si>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</si>
  <si>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</si>
  <si>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</si>
  <si>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</si>
  <si>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</si>
  <si>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</si>
  <si>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</si>
  <si>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</si>
  <si>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C:\Users\parham\Desktop\BMDS312</t>
  </si>
  <si>
    <t>Perinatal Female Liver CarcAd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</si>
  <si>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</si>
  <si>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</si>
  <si>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</si>
  <si>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</si>
  <si>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</si>
  <si>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</si>
  <si>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</si>
  <si>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</si>
  <si>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</si>
  <si>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</si>
  <si>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</si>
  <si>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</si>
  <si>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</si>
  <si>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</si>
  <si>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</si>
  <si>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</si>
  <si>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</si>
  <si>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</si>
  <si>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</si>
  <si>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</si>
  <si>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</si>
  <si>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</si>
  <si>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</si>
  <si>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</si>
  <si>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</si>
  <si>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</si>
  <si>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</si>
  <si>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</si>
  <si>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</si>
  <si>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</si>
  <si>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</si>
  <si>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</si>
  <si>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</si>
  <si>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&lt;0.0001</t>
  </si>
  <si>
    <t>g</t>
  </si>
  <si>
    <t>v</t>
  </si>
  <si>
    <t>a</t>
  </si>
  <si>
    <t>b</t>
  </si>
  <si>
    <t>P[dose]= g+(1-g)*CumGamma[b*dose,a]</t>
  </si>
  <si>
    <t>frequentist Gamma v1.1</t>
  </si>
  <si>
    <t>Bounded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</si>
  <si>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</si>
  <si>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</si>
  <si>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</si>
  <si>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</si>
  <si>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</si>
  <si>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b2</t>
  </si>
  <si>
    <t>b3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</si>
  <si>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</si>
  <si>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</si>
  <si>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</si>
  <si>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</si>
  <si>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</si>
  <si>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</si>
  <si>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</si>
  <si>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</si>
  <si>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</si>
  <si>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</si>
  <si>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</si>
  <si>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</si>
  <si>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</si>
  <si>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</si>
  <si>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</si>
  <si>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</si>
  <si>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</si>
  <si>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</si>
  <si>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</si>
  <si>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</si>
  <si>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_x000D_
Goodness of fit p-value &lt; 0.1_x000D_
|Residual for Dose Group Near BMD| &gt; 2</t>
  </si>
  <si>
    <t>Questionable</t>
  </si>
  <si>
    <t>_x000D_
Goodness of fit p-value &lt; 0.1</t>
  </si>
  <si>
    <t>Viable - Alternate</t>
  </si>
  <si>
    <t>Viable - Recommended</t>
  </si>
  <si>
    <t xml:space="preserve">Lowest AIC_x000D_
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</si>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</sst>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4.722646246588337E-3</c:v>
              </c:pt>
              <c:pt idx="1">
                <c:v>1.2982189877790574E-2</c:v>
              </c:pt>
              <c:pt idx="2">
                <c:v>3.0743978690176539E-2</c:v>
              </c:pt>
              <c:pt idx="3">
                <c:v>5.3477584058660509E-2</c:v>
              </c:pt>
              <c:pt idx="4">
                <c:v>7.8174239378973859E-2</c:v>
              </c:pt>
              <c:pt idx="5">
                <c:v>0.10281177217720872</c:v>
              </c:pt>
              <c:pt idx="6">
                <c:v>0.12617552208919464</c:v>
              </c:pt>
              <c:pt idx="7">
                <c:v>0.14764382517235061</c:v>
              </c:pt>
              <c:pt idx="8">
                <c:v>0.1669858148778357</c:v>
              </c:pt>
              <c:pt idx="9">
                <c:v>0.18420413885270356</c:v>
              </c:pt>
              <c:pt idx="10">
                <c:v>0.1994267917435881</c:v>
              </c:pt>
              <c:pt idx="11">
                <c:v>0.21283893162792358</c:v>
              </c:pt>
              <c:pt idx="12">
                <c:v>0.22464289271465765</c:v>
              </c:pt>
              <c:pt idx="13">
                <c:v>0.2350364307846643</c:v>
              </c:pt>
              <c:pt idx="14">
                <c:v>0.24420206026381308</c:v>
              </c:pt>
              <c:pt idx="15">
                <c:v>0.25230280121970833</c:v>
              </c:pt>
              <c:pt idx="16">
                <c:v>0.25948143599603696</c:v>
              </c:pt>
              <c:pt idx="17">
                <c:v>0.26586155203760925</c:v>
              </c:pt>
              <c:pt idx="18">
                <c:v>0.27154938355745895</c:v>
              </c:pt>
              <c:pt idx="19">
                <c:v>0.27663590848781117</c:v>
              </c:pt>
              <c:pt idx="20">
                <c:v>0.28119891719144685</c:v>
              </c:pt>
              <c:pt idx="21">
                <c:v>0.28530491779070266</c:v>
              </c:pt>
              <c:pt idx="22">
                <c:v>0.28901082512753101</c:v>
              </c:pt>
              <c:pt idx="23">
                <c:v>0.29236542401673965</c:v>
              </c:pt>
              <c:pt idx="24">
                <c:v>0.29541061914659472</c:v>
              </c:pt>
              <c:pt idx="25">
                <c:v>0.29818249344201259</c:v>
              </c:pt>
              <c:pt idx="26">
                <c:v>0.3007121995709493</c:v>
              </c:pt>
              <c:pt idx="27">
                <c:v>0.30302670876173199</c:v>
              </c:pt>
              <c:pt idx="28">
                <c:v>0.30514943901147701</c:v>
              </c:pt>
              <c:pt idx="29">
                <c:v>0.30710078208825264</c:v>
              </c:pt>
              <c:pt idx="30">
                <c:v>0.30889854597860922</c:v>
              </c:pt>
              <c:pt idx="31">
                <c:v>0.3105583268595174</c:v>
              </c:pt>
              <c:pt idx="32">
                <c:v>0.31209382238574079</c:v>
              </c:pt>
              <c:pt idx="33">
                <c:v>0.31351709610837553</c:v>
              </c:pt>
              <c:pt idx="34">
                <c:v>0.31483880116651652</c:v>
              </c:pt>
              <c:pt idx="35">
                <c:v>0.31606836999268401</c:v>
              </c:pt>
              <c:pt idx="36">
                <c:v>0.31721417560851656</c:v>
              </c:pt>
              <c:pt idx="37">
                <c:v>0.31828366912490036</c:v>
              </c:pt>
              <c:pt idx="38">
                <c:v>0.31928349726752425</c:v>
              </c:pt>
              <c:pt idx="39">
                <c:v>0.32021960309607128</c:v>
              </c:pt>
              <c:pt idx="40">
                <c:v>0.32109731254830737</c:v>
              </c:pt>
              <c:pt idx="41">
                <c:v>0.32192140899852018</c:v>
              </c:pt>
              <c:pt idx="42">
                <c:v>0.32269619765594049</c:v>
              </c:pt>
              <c:pt idx="43">
                <c:v>0.32342556132880124</c:v>
              </c:pt>
              <c:pt idx="44">
                <c:v>0.32411300883195276</c:v>
              </c:pt>
              <c:pt idx="45">
                <c:v>0.32476171711100171</c:v>
              </c:pt>
              <c:pt idx="46">
                <c:v>0.32537456798603159</c:v>
              </c:pt>
              <c:pt idx="47">
                <c:v>0.32595418027681994</c:v>
              </c:pt>
              <c:pt idx="48">
                <c:v>0.32650293795394875</c:v>
              </c:pt>
              <c:pt idx="49">
                <c:v>0.32702301486213825</c:v>
              </c:pt>
              <c:pt idx="50">
                <c:v>0.32751639648011699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9C23-4FFC-B45D-22BD77EDDCFE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2.5751881944542001E-2</c:v>
              </c:pt>
              <c:pt idx="1">
                <c:v>3.6012318610330066E-2</c:v>
              </c:pt>
              <c:pt idx="2">
                <c:v>4.6164695985449172E-2</c:v>
              </c:pt>
              <c:pt idx="3">
                <c:v>5.6210152112136716E-2</c:v>
              </c:pt>
              <c:pt idx="4">
                <c:v>6.6149813047171685E-2</c:v>
              </c:pt>
              <c:pt idx="5">
                <c:v>7.5984792988101291E-2</c:v>
              </c:pt>
              <c:pt idx="6">
                <c:v>8.5716194398138143E-2</c:v>
              </c:pt>
              <c:pt idx="7">
                <c:v>9.5345108129742187E-2</c:v>
              </c:pt>
              <c:pt idx="8">
                <c:v>0.10487261354690097</c:v>
              </c:pt>
              <c:pt idx="9">
                <c:v>0.11429977864612227</c:v>
              </c:pt>
              <c:pt idx="10">
                <c:v>0.1236276601761522</c:v>
              </c:pt>
              <c:pt idx="11">
                <c:v>0.13285730375643287</c:v>
              </c:pt>
              <c:pt idx="12">
                <c:v>0.14198974399431216</c:v>
              </c:pt>
              <c:pt idx="13">
                <c:v>0.15102600460101914</c:v>
              </c:pt>
              <c:pt idx="14">
                <c:v>0.15996709850641835</c:v>
              </c:pt>
              <c:pt idx="15">
                <c:v>0.16881402797255507</c:v>
              </c:pt>
              <c:pt idx="16">
                <c:v>0.17756778470600521</c:v>
              </c:pt>
              <c:pt idx="17">
                <c:v>0.18622934996904167</c:v>
              </c:pt>
              <c:pt idx="18">
                <c:v>0.19479969468963018</c:v>
              </c:pt>
              <c:pt idx="19">
                <c:v>0.20327977957026624</c:v>
              </c:pt>
              <c:pt idx="20">
                <c:v>0.21167055519566669</c:v>
              </c:pt>
              <c:pt idx="21">
                <c:v>0.21997296213932607</c:v>
              </c:pt>
              <c:pt idx="22">
                <c:v>0.22818793106895163</c:v>
              </c:pt>
              <c:pt idx="23">
                <c:v>0.23631638285078718</c:v>
              </c:pt>
              <c:pt idx="24">
                <c:v>0.24435922865283929</c:v>
              </c:pt>
              <c:pt idx="25">
                <c:v>0.25231737004701477</c:v>
              </c:pt>
              <c:pt idx="26">
                <c:v>0.26019169911018453</c:v>
              </c:pt>
              <c:pt idx="27">
                <c:v>0.26798309852418073</c:v>
              </c:pt>
              <c:pt idx="28">
                <c:v>0.27569244167474305</c:v>
              </c:pt>
              <c:pt idx="29">
                <c:v>0.28332059274942117</c:v>
              </c:pt>
              <c:pt idx="30">
                <c:v>0.29086840683444726</c:v>
              </c:pt>
              <c:pt idx="31">
                <c:v>0.29833673001058741</c:v>
              </c:pt>
              <c:pt idx="32">
                <c:v>0.30572639944798463</c:v>
              </c:pt>
              <c:pt idx="33">
                <c:v>0.31303824350000159</c:v>
              </c:pt>
              <c:pt idx="34">
                <c:v>0.32027308179607678</c:v>
              </c:pt>
              <c:pt idx="35">
                <c:v>0.32743172533360082</c:v>
              </c:pt>
              <c:pt idx="36">
                <c:v>0.33451497656882684</c:v>
              </c:pt>
              <c:pt idx="37">
                <c:v>0.34152362950682241</c:v>
              </c:pt>
              <c:pt idx="38">
                <c:v>0.34845846979047457</c:v>
              </c:pt>
              <c:pt idx="39">
                <c:v>0.3553202747885571</c:v>
              </c:pt>
              <c:pt idx="40">
                <c:v>0.36210981368287104</c:v>
              </c:pt>
              <c:pt idx="41">
                <c:v>0.3688278475544664</c:v>
              </c:pt>
              <c:pt idx="42">
                <c:v>0.375475129468957</c:v>
              </c:pt>
              <c:pt idx="43">
                <c:v>0.38205240456093564</c:v>
              </c:pt>
              <c:pt idx="44">
                <c:v>0.38856041011750136</c:v>
              </c:pt>
              <c:pt idx="45">
                <c:v>0.39499987566090577</c:v>
              </c:pt>
              <c:pt idx="46">
                <c:v>0.40137152303033063</c:v>
              </c:pt>
              <c:pt idx="47">
                <c:v>0.40767606646280241</c:v>
              </c:pt>
              <c:pt idx="48">
                <c:v>0.41391421267325562</c:v>
              </c:pt>
              <c:pt idx="49">
                <c:v>0.42008666093375341</c:v>
              </c:pt>
              <c:pt idx="50">
                <c:v>0.42619410315187234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9C23-4FFC-B45D-22BD77EDDCFE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1.9593714544493601E-2</c:v>
              </c:pt>
              <c:pt idx="1">
                <c:v>3.3090560875881581E-2</c:v>
              </c:pt>
              <c:pt idx="2">
                <c:v>4.6220842589316094E-2</c:v>
              </c:pt>
              <c:pt idx="3">
                <c:v>5.8999293057121489E-2</c:v>
              </c:pt>
              <c:pt idx="4">
                <c:v>7.1439866516816511E-2</c:v>
              </c:pt>
              <c:pt idx="5">
                <c:v>8.3555788902161726E-2</c:v>
              </c:pt>
              <c:pt idx="6">
                <c:v>9.5359604745978807E-2</c:v>
              </c:pt>
              <c:pt idx="7">
                <c:v>0.10686322050440758</c:v>
              </c:pt>
              <c:pt idx="8">
                <c:v>0.11807794461714109</c:v>
              </c:pt>
              <c:pt idx="9">
                <c:v>0.1290145245869769</c:v>
              </c:pt>
              <c:pt idx="10">
                <c:v>0.13968318133425386</c:v>
              </c:pt>
              <c:pt idx="11">
                <c:v>0.15009364105700751</c:v>
              </c:pt>
              <c:pt idx="12">
                <c:v>0.16025516480559551</c:v>
              </c:pt>
              <c:pt idx="13">
                <c:v>0.17017657596081487</c:v>
              </c:pt>
              <c:pt idx="14">
                <c:v>0.17986628578687405</c:v>
              </c:pt>
              <c:pt idx="15">
                <c:v>0.18933231721476207</c:v>
              </c:pt>
              <c:pt idx="16">
                <c:v>0.19858232699735781</c:v>
              </c:pt>
              <c:pt idx="17">
                <c:v>0.2076236263648627</c:v>
              </c:pt>
              <c:pt idx="18">
                <c:v>0.21646320029767016</c:v>
              </c:pt>
              <c:pt idx="19">
                <c:v>0.22510772552344493</c:v>
              </c:pt>
              <c:pt idx="20">
                <c:v>0.23356358733586327</c:v>
              </c:pt>
              <c:pt idx="21">
                <c:v>0.24183689532405367</c:v>
              </c:pt>
              <c:pt idx="22">
                <c:v>0.24993349809416632</c:v>
              </c:pt>
              <c:pt idx="23">
                <c:v>0.25785899705761905</c:v>
              </c:pt>
              <c:pt idx="24">
                <c:v>0.26561875935433221</c:v>
              </c:pt>
              <c:pt idx="25">
                <c:v>0.27321792997360567</c:v>
              </c:pt>
              <c:pt idx="26">
                <c:v>0.28066144313016439</c:v>
              </c:pt>
              <c:pt idx="27">
                <c:v>0.28795403294822636</c:v>
              </c:pt>
              <c:pt idx="28">
                <c:v>0.2951002435022092</c:v>
              </c:pt>
              <c:pt idx="29">
                <c:v>0.30210443825882388</c:v>
              </c:pt>
              <c:pt idx="30">
                <c:v>0.30897080896178036</c:v>
              </c:pt>
              <c:pt idx="31">
                <c:v>0.31570338399712217</c:v>
              </c:pt>
              <c:pt idx="32">
                <c:v>0.32230603627426629</c:v>
              </c:pt>
              <c:pt idx="33">
                <c:v>0.3287824906551487</c:v>
              </c:pt>
              <c:pt idx="34">
                <c:v>0.33513633096141593</c:v>
              </c:pt>
              <c:pt idx="35">
                <c:v>0.34137100658736302</c:v>
              </c:pt>
              <c:pt idx="36">
                <c:v>0.34748983874425754</c:v>
              </c:pt>
              <c:pt idx="37">
                <c:v>0.3534960263597961</c:v>
              </c:pt>
              <c:pt idx="38">
                <c:v>0.35939265165471862</c:v>
              </c:pt>
              <c:pt idx="39">
                <c:v>0.36518268541699839</c:v>
              </c:pt>
              <c:pt idx="40">
                <c:v>0.3708689919925775</c:v>
              </c:pt>
              <c:pt idx="41">
                <c:v>0.37645433401025785</c:v>
              </c:pt>
              <c:pt idx="42">
                <c:v>0.38194137685712498</c:v>
              </c:pt>
              <c:pt idx="43">
                <c:v>0.38733269291973937</c:v>
              </c:pt>
              <c:pt idx="44">
                <c:v>0.39263076560527038</c:v>
              </c:pt>
              <c:pt idx="45">
                <c:v>0.39783799315578172</c:v>
              </c:pt>
              <c:pt idx="46">
                <c:v>0.40295669226797631</c:v>
              </c:pt>
              <c:pt idx="47">
                <c:v>0.4079891015298785</c:v>
              </c:pt>
              <c:pt idx="48">
                <c:v>0.41293738468516505</c:v>
              </c:pt>
              <c:pt idx="49">
                <c:v>0.41780363373514418</c:v>
              </c:pt>
              <c:pt idx="50">
                <c:v>0.42258987188772623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9C23-4FFC-B45D-22BD77EDDCFE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2.5753865339372101E-2</c:v>
              </c:pt>
              <c:pt idx="1">
                <c:v>3.6014168440011853E-2</c:v>
              </c:pt>
              <c:pt idx="2">
                <c:v>4.6166414843301987E-2</c:v>
              </c:pt>
              <c:pt idx="3">
                <c:v>5.6211742551670829E-2</c:v>
              </c:pt>
              <c:pt idx="4">
                <c:v>6.6151277582638807E-2</c:v>
              </c:pt>
              <c:pt idx="5">
                <c:v>7.5986134095038488E-2</c:v>
              </c:pt>
              <c:pt idx="6">
                <c:v>8.5717414513904411E-2</c:v>
              </c:pt>
              <c:pt idx="7">
                <c:v>9.5346209654047998E-2</c:v>
              </c:pt>
              <c:pt idx="8">
                <c:v>0.10487359884233095</c:v>
              </c:pt>
              <c:pt idx="9">
                <c:v>0.11430065003865088</c:v>
              </c:pt>
              <c:pt idx="10">
                <c:v>0.123628419955653</c:v>
              </c:pt>
              <c:pt idx="11">
                <c:v>0.13285795417718094</c:v>
              </c:pt>
              <c:pt idx="12">
                <c:v>0.1419902872754798</c:v>
              </c:pt>
              <c:pt idx="13">
                <c:v>0.15102644292716533</c:v>
              </c:pt>
              <c:pt idx="14">
                <c:v>0.15996743402797153</c:v>
              </c:pt>
              <c:pt idx="15">
                <c:v>0.16881426280628994</c:v>
              </c:pt>
              <c:pt idx="16">
                <c:v>0.17756792093551307</c:v>
              </c:pt>
              <c:pt idx="17">
                <c:v>0.18622938964519434</c:v>
              </c:pt>
              <c:pt idx="18">
                <c:v>0.19479963983103821</c:v>
              </c:pt>
              <c:pt idx="19">
                <c:v>0.2032796321637311</c:v>
              </c:pt>
              <c:pt idx="20">
                <c:v>0.21167031719662668</c:v>
              </c:pt>
              <c:pt idx="21">
                <c:v>0.21997263547229665</c:v>
              </c:pt>
              <c:pt idx="22">
                <c:v>0.22818751762795994</c:v>
              </c:pt>
              <c:pt idx="23">
                <c:v>0.23631588449980065</c:v>
              </c:pt>
              <c:pt idx="24">
                <c:v>0.24435864722618861</c:v>
              </c:pt>
              <c:pt idx="25">
                <c:v>0.25231670734981171</c:v>
              </c:pt>
              <c:pt idx="26">
                <c:v>0.26019095691873362</c:v>
              </c:pt>
              <c:pt idx="27">
                <c:v>0.26798227858638612</c:v>
              </c:pt>
              <c:pt idx="28">
                <c:v>0.27569154571050936</c:v>
              </c:pt>
              <c:pt idx="29">
                <c:v>0.28331962245104958</c:v>
              </c:pt>
              <c:pt idx="30">
                <c:v>0.29086736386702627</c:v>
              </c:pt>
              <c:pt idx="31">
                <c:v>0.29833561601237812</c:v>
              </c:pt>
              <c:pt idx="32">
                <c:v>0.30572521603080105</c:v>
              </c:pt>
              <c:pt idx="33">
                <c:v>0.31303699224958648</c:v>
              </c:pt>
              <c:pt idx="34">
                <c:v>0.32027176427247128</c:v>
              </c:pt>
              <c:pt idx="35">
                <c:v>0.32743034307151053</c:v>
              </c:pt>
              <c:pt idx="36">
                <c:v>0.33451353107798232</c:v>
              </c:pt>
              <c:pt idx="37">
                <c:v>0.34152212227233469</c:v>
              </c:pt>
              <c:pt idx="38">
                <c:v>0.34845690227318671</c:v>
              </c:pt>
              <c:pt idx="39">
                <c:v>0.35531864842539029</c:v>
              </c:pt>
              <c:pt idx="40">
                <c:v>0.36210812988716679</c:v>
              </c:pt>
              <c:pt idx="41">
                <c:v>0.36882610771632329</c:v>
              </c:pt>
              <c:pt idx="42">
                <c:v>0.3754733349555639</c:v>
              </c:pt>
              <c:pt idx="43">
                <c:v>0.38205055671690014</c:v>
              </c:pt>
              <c:pt idx="44">
                <c:v>0.38855851026517352</c:v>
              </c:pt>
              <c:pt idx="45">
                <c:v>0.39499792510069798</c:v>
              </c:pt>
              <c:pt idx="46">
                <c:v>0.40136952304103279</c:v>
              </c:pt>
              <c:pt idx="47">
                <c:v>0.40767401830189332</c:v>
              </c:pt>
              <c:pt idx="48">
                <c:v>0.41391211757721003</c:v>
              </c:pt>
              <c:pt idx="49">
                <c:v>0.42008452011834474</c:v>
              </c:pt>
              <c:pt idx="50">
                <c:v>0.4261919178124719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9C23-4FFC-B45D-22BD77EDDCFE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2.57538658486413E-2</c:v>
              </c:pt>
              <c:pt idx="1">
                <c:v>3.6014169120011437E-2</c:v>
              </c:pt>
              <c:pt idx="2">
                <c:v>4.6166415690379312E-2</c:v>
              </c:pt>
              <c:pt idx="3">
                <c:v>5.6211743562231284E-2</c:v>
              </c:pt>
              <c:pt idx="4">
                <c:v>6.6151278753145068E-2</c:v>
              </c:pt>
              <c:pt idx="5">
                <c:v>7.598613542200941E-2</c:v>
              </c:pt>
              <c:pt idx="6">
                <c:v>8.571741599391465E-2</c:v>
              </c:pt>
              <c:pt idx="7">
                <c:v>9.5346211283726764E-2</c:v>
              </c:pt>
              <c:pt idx="8">
                <c:v>0.10487360061836169</c:v>
              </c:pt>
              <c:pt idx="9">
                <c:v>0.11430065195777028</c:v>
              </c:pt>
              <c:pt idx="10">
                <c:v>0.1236284220146501</c:v>
              </c:pt>
              <c:pt idx="11">
                <c:v>0.13285795637289674</c:v>
              </c:pt>
              <c:pt idx="12">
                <c:v>0.14199028960480609</c:v>
              </c:pt>
              <c:pt idx="13">
                <c:v>0.15102644538704441</c:v>
              </c:pt>
              <c:pt idx="14">
                <c:v>0.15996743661539517</c:v>
              </c:pt>
              <c:pt idx="15">
                <c:v>0.16881426551829892</c:v>
              </c:pt>
              <c:pt idx="16">
                <c:v>0.1775679237691962</c:v>
              </c:pt>
              <c:pt idx="17">
                <c:v>0.18622939259768795</c:v>
              </c:pt>
              <c:pt idx="18">
                <c:v>0.19479964289952548</c:v>
              </c:pt>
              <c:pt idx="19">
                <c:v>0.20327963534544138</c:v>
              </c:pt>
              <c:pt idx="20">
                <c:v>0.21167032048883488</c:v>
              </c:pt>
              <c:pt idx="21">
                <c:v>0.21997263887232246</c:v>
              </c:pt>
              <c:pt idx="22">
                <c:v>0.2281875211331672</c:v>
              </c:pt>
              <c:pt idx="23">
                <c:v>0.23631588810759677</c:v>
              </c:pt>
              <c:pt idx="24">
                <c:v>0.24435865093402398</c:v>
              </c:pt>
              <c:pt idx="25">
                <c:v>0.25231671115517912</c:v>
              </c:pt>
              <c:pt idx="26">
                <c:v>0.26019096081916743</c:v>
              </c:pt>
              <c:pt idx="27">
                <c:v>0.26798228257946194</c:v>
              </c:pt>
              <c:pt idx="28">
                <c:v>0.27569154979384319</c:v>
              </c:pt>
              <c:pt idx="29">
                <c:v>0.28331962662229765</c:v>
              </c:pt>
              <c:pt idx="30">
                <c:v>0.29086736812388364</c:v>
              </c:pt>
              <c:pt idx="31">
                <c:v>0.2983356203525791</c:v>
              </c:pt>
              <c:pt idx="32">
                <c:v>0.30572522045211808</c:v>
              </c:pt>
              <c:pt idx="33">
                <c:v>0.31303699674982943</c:v>
              </c:pt>
              <c:pt idx="34">
                <c:v>0.32027176884948744</c:v>
              </c:pt>
              <c:pt idx="35">
                <c:v>0.32743034772318375</c:v>
              </c:pt>
              <c:pt idx="36">
                <c:v>0.33451353580223231</c:v>
              </c:pt>
              <c:pt idx="37">
                <c:v>0.34152212706711699</c:v>
              </c:pt>
              <c:pt idx="38">
                <c:v>0.34845690713649152</c:v>
              </c:pt>
              <c:pt idx="39">
                <c:v>0.35531865335524276</c:v>
              </c:pt>
              <c:pt idx="40">
                <c:v>0.36210813488162558</c:v>
              </c:pt>
              <c:pt idx="41">
                <c:v>0.36882611277348087</c:v>
              </c:pt>
              <c:pt idx="42">
                <c:v>0.37547334007354582</c:v>
              </c:pt>
              <c:pt idx="43">
                <c:v>0.38205056189386427</c:v>
              </c:pt>
              <c:pt idx="44">
                <c:v>0.38855851549930981</c:v>
              </c:pt>
              <c:pt idx="45">
                <c:v>0.39499793039022807</c:v>
              </c:pt>
              <c:pt idx="46">
                <c:v>0.40136952838420936</c:v>
              </c:pt>
              <c:pt idx="47">
                <c:v>0.40767402369699973</c:v>
              </c:pt>
              <c:pt idx="48">
                <c:v>0.41391212302255981</c:v>
              </c:pt>
              <c:pt idx="49">
                <c:v>0.42008452561228132</c:v>
              </c:pt>
              <c:pt idx="50">
                <c:v>0.42619192335336792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9C23-4FFC-B45D-22BD77EDDCFE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2.57538664910229E-2</c:v>
              </c:pt>
              <c:pt idx="1">
                <c:v>3.6014169431286165E-2</c:v>
              </c:pt>
              <c:pt idx="2">
                <c:v>4.6166415677450209E-2</c:v>
              </c:pt>
              <c:pt idx="3">
                <c:v>5.6211743231892375E-2</c:v>
              </c:pt>
              <c:pt idx="4">
                <c:v>6.6151278112083517E-2</c:v>
              </c:pt>
              <c:pt idx="5">
                <c:v>7.5986134476806619E-2</c:v>
              </c:pt>
              <c:pt idx="6">
                <c:v>8.5717414751047813E-2</c:v>
              </c:pt>
              <c:pt idx="7">
                <c:v>9.5346209749570546E-2</c:v>
              </c:pt>
              <c:pt idx="8">
                <c:v>0.10487359879918923</c:v>
              </c:pt>
              <c:pt idx="9">
                <c:v>0.11430064985975506</c:v>
              </c:pt>
              <c:pt idx="10">
                <c:v>0.12362841964386735</c:v>
              </c:pt>
              <c:pt idx="11">
                <c:v>0.13285795373532427</c:v>
              </c:pt>
              <c:pt idx="12">
                <c:v>0.14199028670632641</c:v>
              </c:pt>
              <c:pt idx="13">
                <c:v>0.15102644223344547</c:v>
              </c:pt>
              <c:pt idx="14">
                <c:v>0.15996743321237222</c:v>
              </c:pt>
              <c:pt idx="15">
                <c:v>0.1688142618714551</c:v>
              </c:pt>
              <c:pt idx="16">
                <c:v>0.17756791988404469</c:v>
              </c:pt>
              <c:pt idx="17">
                <c:v>0.1862293884796527</c:v>
              </c:pt>
              <c:pt idx="18">
                <c:v>0.19479963855394275</c:v>
              </c:pt>
              <c:pt idx="19">
                <c:v>0.20327963077756073</c:v>
              </c:pt>
              <c:pt idx="20">
                <c:v>0.21167031570382053</c:v>
              </c:pt>
              <c:pt idx="21">
                <c:v>0.21997263387525456</c:v>
              </c:pt>
              <c:pt idx="22">
                <c:v>0.22818751592904288</c:v>
              </c:pt>
              <c:pt idx="23">
                <c:v>0.23631588270133155</c:v>
              </c:pt>
              <c:pt idx="24">
                <c:v>0.24435864533045282</c:v>
              </c:pt>
              <c:pt idx="25">
                <c:v>0.25231670535905748</c:v>
              </c:pt>
              <c:pt idx="26">
                <c:v>0.26019095483517257</c:v>
              </c:pt>
              <c:pt idx="27">
                <c:v>0.26798227641219391</c:v>
              </c:pt>
              <c:pt idx="28">
                <c:v>0.27569154344782604</c:v>
              </c:pt>
              <c:pt idx="29">
                <c:v>0.2833196201019802</c:v>
              </c:pt>
              <c:pt idx="30">
                <c:v>0.29086736143364122</c:v>
              </c:pt>
              <c:pt idx="31">
                <c:v>0.298335613496714</c:v>
              </c:pt>
              <c:pt idx="32">
                <c:v>0.30572521343486075</c:v>
              </c:pt>
              <c:pt idx="33">
                <c:v>0.31303698957533993</c:v>
              </c:pt>
              <c:pt idx="34">
                <c:v>0.32027176152185571</c:v>
              </c:pt>
              <c:pt idx="35">
                <c:v>0.32743034024643125</c:v>
              </c:pt>
              <c:pt idx="36">
                <c:v>0.33451352818031266</c:v>
              </c:pt>
              <c:pt idx="37">
                <c:v>0.34152211930391707</c:v>
              </c:pt>
              <c:pt idx="38">
                <c:v>0.34845689923583256</c:v>
              </c:pt>
              <c:pt idx="39">
                <c:v>0.35531864532088114</c:v>
              </c:pt>
              <c:pt idx="40">
                <c:v>0.36210812671725362</c:v>
              </c:pt>
              <c:pt idx="41">
                <c:v>0.36882610448272829</c:v>
              </c:pt>
              <c:pt idx="42">
                <c:v>0.37547333165998009</c:v>
              </c:pt>
              <c:pt idx="43">
                <c:v>0.3820505533609917</c:v>
              </c:pt>
              <c:pt idx="44">
                <c:v>0.38855850685057663</c:v>
              </c:pt>
              <c:pt idx="45">
                <c:v>0.39499792162902087</c:v>
              </c:pt>
              <c:pt idx="46">
                <c:v>0.40136951951385663</c:v>
              </c:pt>
              <c:pt idx="47">
                <c:v>0.40767401472077203</c:v>
              </c:pt>
              <c:pt idx="48">
                <c:v>0.41391211394367117</c:v>
              </c:pt>
              <c:pt idx="49">
                <c:v>0.42008451643388955</c:v>
              </c:pt>
              <c:pt idx="50">
                <c:v>0.42619191407857593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9C23-4FFC-B45D-22BD77EDDCFE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2.5753896197714801E-2</c:v>
              </c:pt>
              <c:pt idx="1">
                <c:v>3.6014207335959468E-2</c:v>
              </c:pt>
              <c:pt idx="2">
                <c:v>4.6166461604135428E-2</c:v>
              </c:pt>
              <c:pt idx="3">
                <c:v>5.6211797007417255E-2</c:v>
              </c:pt>
              <c:pt idx="4">
                <c:v>6.6151339566033363E-2</c:v>
              </c:pt>
              <c:pt idx="5">
                <c:v>7.5986203441485961E-2</c:v>
              </c:pt>
              <c:pt idx="6">
                <c:v>8.5717491061441567E-2</c:v>
              </c:pt>
              <c:pt idx="7">
                <c:v>9.5346293243306235E-2</c:v>
              </c:pt>
              <c:pt idx="8">
                <c:v>0.10487368931649987</c:v>
              </c:pt>
              <c:pt idx="9">
                <c:v>0.11430074724344201</c:v>
              </c:pt>
              <c:pt idx="10">
                <c:v>0.12362852373926406</c:v>
              </c:pt>
              <c:pt idx="11">
                <c:v>0.13285806439026043</c:v>
              </c:pt>
              <c:pt idx="12">
                <c:v>0.14199040377109229</c:v>
              </c:pt>
              <c:pt idx="13">
                <c:v>0.15102656556075744</c:v>
              </c:pt>
              <c:pt idx="14">
                <c:v>0.15996756265733764</c:v>
              </c:pt>
              <c:pt idx="15">
                <c:v>0.16881439729153902</c:v>
              </c:pt>
              <c:pt idx="16">
                <c:v>0.17756806113903539</c:v>
              </c:pt>
              <c:pt idx="17">
                <c:v>0.18622953543162934</c:v>
              </c:pt>
              <c:pt idx="18">
                <c:v>0.19479979106724232</c:v>
              </c:pt>
              <c:pt idx="19">
                <c:v>0.20327978871874569</c:v>
              </c:pt>
              <c:pt idx="20">
                <c:v>0.21167047894164726</c:v>
              </c:pt>
              <c:pt idx="21">
                <c:v>0.2199728022806417</c:v>
              </c:pt>
              <c:pt idx="22">
                <c:v>0.22818768937504058</c:v>
              </c:pt>
              <c:pt idx="23">
                <c:v>0.23631606106309072</c:v>
              </c:pt>
              <c:pt idx="24">
                <c:v>0.24435882848519491</c:v>
              </c:pt>
              <c:pt idx="25">
                <c:v>0.252316893186045</c:v>
              </c:pt>
              <c:pt idx="26">
                <c:v>0.26019114721567921</c:v>
              </c:pt>
              <c:pt idx="27">
                <c:v>0.26798247322947616</c:v>
              </c:pt>
              <c:pt idx="28">
                <c:v>0.27569174458709422</c:v>
              </c:pt>
              <c:pt idx="29">
                <c:v>0.28331982545037043</c:v>
              </c:pt>
              <c:pt idx="30">
                <c:v>0.29086757088018744</c:v>
              </c:pt>
              <c:pt idx="31">
                <c:v>0.29833582693232052</c:v>
              </c:pt>
              <c:pt idx="32">
                <c:v>0.30572543075227554</c:v>
              </c:pt>
              <c:pt idx="33">
                <c:v>0.31303721066912721</c:v>
              </c:pt>
              <c:pt idx="34">
                <c:v>0.32027198628837006</c:v>
              </c:pt>
              <c:pt idx="35">
                <c:v>0.32743056858379155</c:v>
              </c:pt>
              <c:pt idx="36">
                <c:v>0.33451375998837651</c:v>
              </c:pt>
              <c:pt idx="37">
                <c:v>0.34152235448425494</c:v>
              </c:pt>
              <c:pt idx="38">
                <c:v>0.34845713769170372</c:v>
              </c:pt>
              <c:pt idx="39">
                <c:v>0.35531888695720792</c:v>
              </c:pt>
              <c:pt idx="40">
                <c:v>0.36210837144059804</c:v>
              </c:pt>
              <c:pt idx="41">
                <c:v>0.36882635220126769</c:v>
              </c:pt>
              <c:pt idx="42">
                <c:v>0.37547358228348326</c:v>
              </c:pt>
              <c:pt idx="43">
                <c:v>0.38205080680079606</c:v>
              </c:pt>
              <c:pt idx="44">
                <c:v>0.38855876301956466</c:v>
              </c:pt>
              <c:pt idx="45">
                <c:v>0.39499818044159796</c:v>
              </c:pt>
              <c:pt idx="46">
                <c:v>0.4013697808859279</c:v>
              </c:pt>
              <c:pt idx="47">
                <c:v>0.40767427856972105</c:v>
              </c:pt>
              <c:pt idx="48">
                <c:v>0.41391238018833759</c:v>
              </c:pt>
              <c:pt idx="49">
                <c:v>0.42008478499454804</c:v>
              </c:pt>
              <c:pt idx="50">
                <c:v>0.42619218487691435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9C23-4FFC-B45D-22BD77EDDCFE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2.5753857651420301E-2</c:v>
              </c:pt>
              <c:pt idx="1">
                <c:v>3.6014142892843229E-2</c:v>
              </c:pt>
              <c:pt idx="2">
                <c:v>4.6166371813938817E-2</c:v>
              </c:pt>
              <c:pt idx="3">
                <c:v>5.6211682411174739E-2</c:v>
              </c:pt>
              <c:pt idx="4">
                <c:v>6.6151200696194845E-2</c:v>
              </c:pt>
              <c:pt idx="5">
                <c:v>7.5986040822037734E-2</c:v>
              </c:pt>
              <c:pt idx="6">
                <c:v>8.5717305208025299E-2</c:v>
              </c:pt>
              <c:pt idx="7">
                <c:v>9.53460846633368E-2</c:v>
              </c:pt>
              <c:pt idx="8">
                <c:v>0.10487345850928143</c:v>
              </c:pt>
              <c:pt idx="9">
                <c:v>0.11430049470028239</c:v>
              </c:pt>
              <c:pt idx="10">
                <c:v>0.12362824994358815</c:v>
              </c:pt>
              <c:pt idx="11">
                <c:v>0.13285776981772138</c:v>
              </c:pt>
              <c:pt idx="12">
                <c:v>0.14199008888968184</c:v>
              </c:pt>
              <c:pt idx="13">
                <c:v>0.15102623083091421</c:v>
              </c:pt>
              <c:pt idx="14">
                <c:v>0.15996720853205465</c:v>
              </c:pt>
              <c:pt idx="15">
                <c:v>0.16881402421646935</c:v>
              </c:pt>
              <c:pt idx="16">
                <c:v>0.17756766955259654</c:v>
              </c:pt>
              <c:pt idx="17">
                <c:v>0.18622912576510606</c:v>
              </c:pt>
              <c:pt idx="18">
                <c:v>0.1947993637448884</c:v>
              </c:pt>
              <c:pt idx="19">
                <c:v>0.20327934415788418</c:v>
              </c:pt>
              <c:pt idx="20">
                <c:v>0.21167001755276935</c:v>
              </c:pt>
              <c:pt idx="21">
                <c:v>0.21997232446750437</c:v>
              </c:pt>
              <c:pt idx="22">
                <c:v>0.22818719553476291</c:v>
              </c:pt>
              <c:pt idx="23">
                <c:v>0.23631555158624887</c:v>
              </c:pt>
              <c:pt idx="24">
                <c:v>0.244358303755916</c:v>
              </c:pt>
              <c:pt idx="25">
                <c:v>0.25231635358209942</c:v>
              </c:pt>
              <c:pt idx="26">
                <c:v>0.26019059310857234</c:v>
              </c:pt>
              <c:pt idx="27">
                <c:v>0.26798190498453772</c:v>
              </c:pt>
              <c:pt idx="28">
                <c:v>0.27569116256356785</c:v>
              </c:pt>
              <c:pt idx="29">
                <c:v>0.28331923000150117</c:v>
              </c:pt>
              <c:pt idx="30">
                <c:v>0.29086696235330789</c:v>
              </c:pt>
              <c:pt idx="31">
                <c:v>0.29833520566893651</c:v>
              </c:pt>
              <c:pt idx="32">
                <c:v>0.30572479708815015</c:v>
              </c:pt>
              <c:pt idx="33">
                <c:v>0.31303656493436421</c:v>
              </c:pt>
              <c:pt idx="34">
                <c:v>0.32027132880749565</c:v>
              </c:pt>
              <c:pt idx="35">
                <c:v>0.32742989967583497</c:v>
              </c:pt>
              <c:pt idx="36">
                <c:v>0.33451307996695012</c:v>
              </c:pt>
              <c:pt idx="37">
                <c:v>0.34152166365763309</c:v>
              </c:pt>
              <c:pt idx="38">
                <c:v>0.34845643636289986</c:v>
              </c:pt>
              <c:pt idx="39">
                <c:v>0.35531817542405186</c:v>
              </c:pt>
              <c:pt idx="40">
                <c:v>0.36210764999581113</c:v>
              </c:pt>
              <c:pt idx="41">
                <c:v>0.36882562113253731</c:v>
              </c:pt>
              <c:pt idx="42">
                <c:v>0.37547284187353669</c:v>
              </c:pt>
              <c:pt idx="43">
                <c:v>0.38205005732747294</c:v>
              </c:pt>
              <c:pt idx="44">
                <c:v>0.38855800475588842</c:v>
              </c:pt>
              <c:pt idx="45">
                <c:v>0.39499741365584651</c:v>
              </c:pt>
              <c:pt idx="46">
                <c:v>0.4013690058417036</c:v>
              </c:pt>
              <c:pt idx="47">
                <c:v>0.40767349552601911</c:v>
              </c:pt>
              <c:pt idx="48">
                <c:v>0.41391158939961392</c:v>
              </c:pt>
              <c:pt idx="49">
                <c:v>0.42008398671078606</c:v>
              </c:pt>
              <c:pt idx="50">
                <c:v>0.42619137934369139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9C23-4FFC-B45D-22BD77EDDCFE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6.7190879431785616E-2</c:v>
              </c:pt>
              <c:pt idx="1">
                <c:v>6.9953230748395934E-2</c:v>
              </c:pt>
              <c:pt idx="2">
                <c:v>7.2820282269119629E-2</c:v>
              </c:pt>
              <c:pt idx="3">
                <c:v>7.5795264288036651E-2</c:v>
              </c:pt>
              <c:pt idx="4">
                <c:v>7.8881445335206801E-2</c:v>
              </c:pt>
              <c:pt idx="5">
                <c:v>8.2082127009586822E-2</c:v>
              </c:pt>
              <c:pt idx="6">
                <c:v>8.5400638252993433E-2</c:v>
              </c:pt>
              <c:pt idx="7">
                <c:v>8.8840329039573396E-2</c:v>
              </c:pt>
              <c:pt idx="8">
                <c:v>9.2404563456425712E-2</c:v>
              </c:pt>
              <c:pt idx="9">
                <c:v>9.609671215257895E-2</c:v>
              </c:pt>
              <c:pt idx="10">
                <c:v>9.9920144135487846E-2</c:v>
              </c:pt>
              <c:pt idx="11">
                <c:v>0.10387821789661786</c:v>
              </c:pt>
              <c:pt idx="12">
                <c:v>0.10797427185056455</c:v>
              </c:pt>
              <c:pt idx="13">
                <c:v>0.11221161407553999</c:v>
              </c:pt>
              <c:pt idx="14">
                <c:v>0.11659351134697926</c:v>
              </c:pt>
              <c:pt idx="15">
                <c:v>0.12112317746050516</c:v>
              </c:pt>
              <c:pt idx="16">
                <c:v>0.12580376084555545</c:v>
              </c:pt>
              <c:pt idx="17">
                <c:v>0.13063833147664575</c:v>
              </c:pt>
              <c:pt idx="18">
                <c:v>0.13562986709551608</c:v>
              </c:pt>
              <c:pt idx="19">
                <c:v>0.14078123876429519</c:v>
              </c:pt>
              <c:pt idx="20">
                <c:v>0.14609519577730201</c:v>
              </c:pt>
              <c:pt idx="21">
                <c:v>0.15157434996717042</c:v>
              </c:pt>
              <c:pt idx="22">
                <c:v>0.15722115944959877</c:v>
              </c:pt>
              <c:pt idx="23">
                <c:v>0.1630379118601431</c:v>
              </c:pt>
              <c:pt idx="24">
                <c:v>0.16902670714603527</c:v>
              </c:pt>
              <c:pt idx="25">
                <c:v>0.17518943998593359</c:v>
              </c:pt>
              <c:pt idx="26">
                <c:v>0.18152778192071695</c:v>
              </c:pt>
              <c:pt idx="27">
                <c:v>0.18804316328879639</c:v>
              </c:pt>
              <c:pt idx="28">
                <c:v>0.19473675506982405</c:v>
              </c:pt>
              <c:pt idx="29">
                <c:v>0.20160945075096973</c:v>
              </c:pt>
              <c:pt idx="30">
                <c:v>0.20866184833996404</c:v>
              </c:pt>
              <c:pt idx="31">
                <c:v>0.21589423265868335</c:v>
              </c:pt>
              <c:pt idx="32">
                <c:v>0.22330655805999572</c:v>
              </c:pt>
              <c:pt idx="33">
                <c:v>0.23089843171868962</c:v>
              </c:pt>
              <c:pt idx="34">
                <c:v>0.23866909765436109</c:v>
              </c:pt>
              <c:pt idx="35">
                <c:v>0.24661742164992445</c:v>
              </c:pt>
              <c:pt idx="36">
                <c:v>0.25474187723371611</c:v>
              </c:pt>
              <c:pt idx="37">
                <c:v>0.26304053289577517</c:v>
              </c:pt>
              <c:pt idx="38">
                <c:v>0.27151104070959881</c:v>
              </c:pt>
              <c:pt idx="39">
                <c:v>0.2801506265292959</c:v>
              </c:pt>
              <c:pt idx="40">
                <c:v>0.28895608192844274</c:v>
              </c:pt>
              <c:pt idx="41">
                <c:v>0.29792375804092314</c:v>
              </c:pt>
              <c:pt idx="42">
                <c:v>0.30704956145552187</c:v>
              </c:pt>
              <c:pt idx="43">
                <c:v>0.31632895230495528</c:v>
              </c:pt>
              <c:pt idx="44">
                <c:v>0.32575694467635735</c:v>
              </c:pt>
              <c:pt idx="45">
                <c:v>0.33532810945400338</c:v>
              </c:pt>
              <c:pt idx="46">
                <c:v>0.34503657968634943</c:v>
              </c:pt>
              <c:pt idx="47">
                <c:v>0.3548760585484097</c:v>
              </c:pt>
              <c:pt idx="48">
                <c:v>0.36483982994729958</c:v>
              </c:pt>
              <c:pt idx="49">
                <c:v>0.37492077179367622</c:v>
              </c:pt>
              <c:pt idx="50">
                <c:v>0.38511137193513034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9C23-4FFC-B45D-22BD77EDDCFE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1.52513003171975E-2</c:v>
              </c:pt>
              <c:pt idx="1">
                <c:v>3.322201549575643E-2</c:v>
              </c:pt>
              <c:pt idx="2">
                <c:v>5.2470175427502215E-2</c:v>
              </c:pt>
              <c:pt idx="3">
                <c:v>6.999360518755128E-2</c:v>
              </c:pt>
              <c:pt idx="4">
                <c:v>8.5972708615833282E-2</c:v>
              </c:pt>
              <c:pt idx="5">
                <c:v>0.10066063088994481</c:v>
              </c:pt>
              <c:pt idx="6">
                <c:v>0.11426499221317762</c:v>
              </c:pt>
              <c:pt idx="7">
                <c:v>0.12694810422881708</c:v>
              </c:pt>
              <c:pt idx="8">
                <c:v>0.13883745722858398</c:v>
              </c:pt>
              <c:pt idx="9">
                <c:v>0.15003467949807281</c:v>
              </c:pt>
              <c:pt idx="10">
                <c:v>0.16062208683453605</c:v>
              </c:pt>
              <c:pt idx="11">
                <c:v>0.17066735553872658</c:v>
              </c:pt>
              <c:pt idx="12">
                <c:v>0.18022687691889216</c:v>
              </c:pt>
              <c:pt idx="13">
                <c:v>0.18934820099952271</c:v>
              </c:pt>
              <c:pt idx="14">
                <c:v>0.19807184682853446</c:v>
              </c:pt>
              <c:pt idx="15">
                <c:v>0.2064326659599548</c:v>
              </c:pt>
              <c:pt idx="16">
                <c:v>0.21446088551847603</c:v>
              </c:pt>
              <c:pt idx="17">
                <c:v>0.22218291767857246</c:v>
              </c:pt>
              <c:pt idx="18">
                <c:v>0.22962199616217882</c:v>
              </c:pt>
              <c:pt idx="19">
                <c:v>0.23679868274056531</c:v>
              </c:pt>
              <c:pt idx="20">
                <c:v>0.24373127470828315</c:v>
              </c:pt>
              <c:pt idx="21">
                <c:v>0.25043613596993647</c:v>
              </c:pt>
              <c:pt idx="22">
                <c:v>0.25692796852170718</c:v>
              </c:pt>
              <c:pt idx="23">
                <c:v>0.26322003692688839</c:v>
              </c:pt>
              <c:pt idx="24">
                <c:v>0.2693243553573183</c:v>
              </c:pt>
              <c:pt idx="25">
                <c:v>0.27525184455308033</c:v>
              </c:pt>
              <c:pt idx="26">
                <c:v>0.2810124644059086</c:v>
              </c:pt>
              <c:pt idx="27">
                <c:v>0.28661532663589684</c:v>
              </c:pt>
              <c:pt idx="28">
                <c:v>0.29206879109399986</c:v>
              </c:pt>
              <c:pt idx="29">
                <c:v>0.29738054850523526</c:v>
              </c:pt>
              <c:pt idx="30">
                <c:v>0.3025576919129726</c:v>
              </c:pt>
              <c:pt idx="31">
                <c:v>0.30760677865251329</c:v>
              </c:pt>
              <c:pt idx="32">
                <c:v>0.31253388434258184</c:v>
              </c:pt>
              <c:pt idx="33">
                <c:v>0.31734465011455693</c:v>
              </c:pt>
              <c:pt idx="34">
                <c:v>0.32204432408494471</c:v>
              </c:pt>
              <c:pt idx="35">
                <c:v>0.32663779790460717</c:v>
              </c:pt>
              <c:pt idx="36">
                <c:v>0.33112963907933224</c:v>
              </c:pt>
              <c:pt idx="37">
                <c:v>0.3355241196434649</c:v>
              </c:pt>
              <c:pt idx="38">
                <c:v>0.33982524167610051</c:v>
              </c:pt>
              <c:pt idx="39">
                <c:v>0.34403676007358663</c:v>
              </c:pt>
              <c:pt idx="40">
                <c:v>0.3481622029295447</c:v>
              </c:pt>
              <c:pt idx="41">
                <c:v>0.35220488982173714</c:v>
              </c:pt>
              <c:pt idx="42">
                <c:v>0.35616794826187431</c:v>
              </c:pt>
              <c:pt idx="43">
                <c:v>0.36005432852827229</c:v>
              </c:pt>
              <c:pt idx="44">
                <c:v>0.36386681707085011</c:v>
              </c:pt>
              <c:pt idx="45">
                <c:v>0.36760804865230212</c:v>
              </c:pt>
              <c:pt idx="46">
                <c:v>0.37128051736754275</c:v>
              </c:pt>
              <c:pt idx="47">
                <c:v>0.37488658666504171</c:v>
              </c:pt>
              <c:pt idx="48">
                <c:v>0.3784284984779136</c:v>
              </c:pt>
              <c:pt idx="49">
                <c:v>0.38190838155913631</c:v>
              </c:pt>
              <c:pt idx="50">
                <c:v>0.38532825910368895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9C23-4FFC-B45D-22BD77EDDCFE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6.3472086938308275E-2</c:v>
              </c:pt>
              <c:pt idx="1">
                <c:v>6.6638933183396684E-2</c:v>
              </c:pt>
              <c:pt idx="2">
                <c:v>6.9926710617324292E-2</c:v>
              </c:pt>
              <c:pt idx="3">
                <c:v>7.3337910886221741E-2</c:v>
              </c:pt>
              <c:pt idx="4">
                <c:v>7.6874962515265932E-2</c:v>
              </c:pt>
              <c:pt idx="5">
                <c:v>8.0540223937713443E-2</c:v>
              </c:pt>
              <c:pt idx="6">
                <c:v>8.4335976444632726E-2</c:v>
              </c:pt>
              <c:pt idx="7">
                <c:v>8.8264417074786022E-2</c:v>
              </c:pt>
              <c:pt idx="8">
                <c:v>9.2327651465049787E-2</c:v>
              </c:pt>
              <c:pt idx="9">
                <c:v>9.6527686682632646E-2</c:v>
              </c:pt>
              <c:pt idx="10">
                <c:v>0.10086642406116657</c:v>
              </c:pt>
              <c:pt idx="11">
                <c:v>0.10534565206348684</c:v>
              </c:pt>
              <c:pt idx="12">
                <c:v>0.10996703919458305</c:v>
              </c:pt>
              <c:pt idx="13">
                <c:v>0.11473212698878972</c:v>
              </c:pt>
              <c:pt idx="14">
                <c:v>0.11964232309578073</c:v>
              </c:pt>
              <c:pt idx="15">
                <c:v>0.12469889449033635</c:v>
              </c:pt>
              <c:pt idx="16">
                <c:v>0.12990296083115924</c:v>
              </c:pt>
              <c:pt idx="17">
                <c:v>0.13525548799421896</c:v>
              </c:pt>
              <c:pt idx="18">
                <c:v>0.14075728180620226</c:v>
              </c:pt>
              <c:pt idx="19">
                <c:v>0.14640898200363384</c:v>
              </c:pt>
              <c:pt idx="20">
                <c:v>0.15221105644310709</c:v>
              </c:pt>
              <c:pt idx="21">
                <c:v>0.15816379558781948</c:v>
              </c:pt>
              <c:pt idx="22">
                <c:v>0.16426730729525135</c:v>
              </c:pt>
              <c:pt idx="23">
                <c:v>0.1705215119303444</c:v>
              </c:pt>
              <c:pt idx="24">
                <c:v>0.17692613782793615</c:v>
              </c:pt>
              <c:pt idx="25">
                <c:v>0.18348071712749026</c:v>
              </c:pt>
              <c:pt idx="26">
                <c:v>0.19018458200231902</c:v>
              </c:pt>
              <c:pt idx="27">
                <c:v>0.19703686130454026</c:v>
              </c:pt>
              <c:pt idx="28">
                <c:v>0.20403647764593197</c:v>
              </c:pt>
              <c:pt idx="29">
                <c:v>0.21118214493366561</c:v>
              </c:pt>
              <c:pt idx="30">
                <c:v>0.21847236637859679</c:v>
              </c:pt>
              <c:pt idx="31">
                <c:v>0.22590543299238738</c:v>
              </c:pt>
              <c:pt idx="32">
                <c:v>0.2334794225882309</c:v>
              </c:pt>
              <c:pt idx="33">
                <c:v>0.24119219929834651</c:v>
              </c:pt>
              <c:pt idx="34">
                <c:v>0.24904141361971904</c:v>
              </c:pt>
              <c:pt idx="35">
                <c:v>0.25702450299778451</c:v>
              </c:pt>
              <c:pt idx="36">
                <c:v>0.26513869295591275</c:v>
              </c:pt>
              <c:pt idx="37">
                <c:v>0.27338099877661837</c:v>
              </c:pt>
              <c:pt idx="38">
                <c:v>0.2817482277384552</c:v>
              </c:pt>
              <c:pt idx="39">
                <c:v>0.29023698191051805</c:v>
              </c:pt>
              <c:pt idx="40">
                <c:v>0.29884366150441055</c:v>
              </c:pt>
              <c:pt idx="41">
                <c:v>0.30756446878143351</c:v>
              </c:pt>
              <c:pt idx="42">
                <c:v>0.31639541251062814</c:v>
              </c:pt>
              <c:pt idx="43">
                <c:v>0.3253323129711736</c:v>
              </c:pt>
              <c:pt idx="44">
                <c:v>0.33437080749050718</c:v>
              </c:pt>
              <c:pt idx="45">
                <c:v>0.34350635650741046</c:v>
              </c:pt>
              <c:pt idx="46">
                <c:v>0.35273425014720305</c:v>
              </c:pt>
              <c:pt idx="47">
                <c:v>0.36204961529411528</c:v>
              </c:pt>
              <c:pt idx="48">
                <c:v>0.37144742314388374</c:v>
              </c:pt>
              <c:pt idx="49">
                <c:v>0.38092249721763782</c:v>
              </c:pt>
              <c:pt idx="50">
                <c:v>0.39046952181623551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9C23-4FFC-B45D-22BD77EDD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2704"/>
        <c:axId val="154726716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9C23-4FFC-B45D-22BD77EDD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2704"/>
        <c:axId val="1547267168"/>
      </c:scatterChart>
      <c:valAx>
        <c:axId val="79344270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67168"/>
        <c:crosses val="autoZero"/>
        <c:crossBetween val="midCat"/>
      </c:valAx>
      <c:valAx>
        <c:axId val="15472671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2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6.7190879431785616E-2</c:v>
              </c:pt>
              <c:pt idx="1">
                <c:v>6.9953230748395934E-2</c:v>
              </c:pt>
              <c:pt idx="2">
                <c:v>7.2820282269119629E-2</c:v>
              </c:pt>
              <c:pt idx="3">
                <c:v>7.5795264288036651E-2</c:v>
              </c:pt>
              <c:pt idx="4">
                <c:v>7.8881445335206801E-2</c:v>
              </c:pt>
              <c:pt idx="5">
                <c:v>8.2082127009586822E-2</c:v>
              </c:pt>
              <c:pt idx="6">
                <c:v>8.5400638252993433E-2</c:v>
              </c:pt>
              <c:pt idx="7">
                <c:v>8.8840329039573396E-2</c:v>
              </c:pt>
              <c:pt idx="8">
                <c:v>9.2404563456425712E-2</c:v>
              </c:pt>
              <c:pt idx="9">
                <c:v>9.609671215257895E-2</c:v>
              </c:pt>
              <c:pt idx="10">
                <c:v>9.9920144135487846E-2</c:v>
              </c:pt>
              <c:pt idx="11">
                <c:v>0.10387821789661786</c:v>
              </c:pt>
              <c:pt idx="12">
                <c:v>0.10797427185056455</c:v>
              </c:pt>
              <c:pt idx="13">
                <c:v>0.11221161407553999</c:v>
              </c:pt>
              <c:pt idx="14">
                <c:v>0.11659351134697926</c:v>
              </c:pt>
              <c:pt idx="15">
                <c:v>0.12112317746050516</c:v>
              </c:pt>
              <c:pt idx="16">
                <c:v>0.12580376084555545</c:v>
              </c:pt>
              <c:pt idx="17">
                <c:v>0.13063833147664575</c:v>
              </c:pt>
              <c:pt idx="18">
                <c:v>0.13562986709551608</c:v>
              </c:pt>
              <c:pt idx="19">
                <c:v>0.14078123876429519</c:v>
              </c:pt>
              <c:pt idx="20">
                <c:v>0.14609519577730201</c:v>
              </c:pt>
              <c:pt idx="21">
                <c:v>0.15157434996717042</c:v>
              </c:pt>
              <c:pt idx="22">
                <c:v>0.15722115944959877</c:v>
              </c:pt>
              <c:pt idx="23">
                <c:v>0.1630379118601431</c:v>
              </c:pt>
              <c:pt idx="24">
                <c:v>0.16902670714603527</c:v>
              </c:pt>
              <c:pt idx="25">
                <c:v>0.17518943998593359</c:v>
              </c:pt>
              <c:pt idx="26">
                <c:v>0.18152778192071695</c:v>
              </c:pt>
              <c:pt idx="27">
                <c:v>0.18804316328879639</c:v>
              </c:pt>
              <c:pt idx="28">
                <c:v>0.19473675506982405</c:v>
              </c:pt>
              <c:pt idx="29">
                <c:v>0.20160945075096973</c:v>
              </c:pt>
              <c:pt idx="30">
                <c:v>0.20866184833996404</c:v>
              </c:pt>
              <c:pt idx="31">
                <c:v>0.21589423265868335</c:v>
              </c:pt>
              <c:pt idx="32">
                <c:v>0.22330655805999572</c:v>
              </c:pt>
              <c:pt idx="33">
                <c:v>0.23089843171868962</c:v>
              </c:pt>
              <c:pt idx="34">
                <c:v>0.23866909765436109</c:v>
              </c:pt>
              <c:pt idx="35">
                <c:v>0.24661742164992445</c:v>
              </c:pt>
              <c:pt idx="36">
                <c:v>0.25474187723371611</c:v>
              </c:pt>
              <c:pt idx="37">
                <c:v>0.26304053289577517</c:v>
              </c:pt>
              <c:pt idx="38">
                <c:v>0.27151104070959881</c:v>
              </c:pt>
              <c:pt idx="39">
                <c:v>0.2801506265292959</c:v>
              </c:pt>
              <c:pt idx="40">
                <c:v>0.28895608192844274</c:v>
              </c:pt>
              <c:pt idx="41">
                <c:v>0.29792375804092314</c:v>
              </c:pt>
              <c:pt idx="42">
                <c:v>0.30704956145552187</c:v>
              </c:pt>
              <c:pt idx="43">
                <c:v>0.31632895230495528</c:v>
              </c:pt>
              <c:pt idx="44">
                <c:v>0.32575694467635735</c:v>
              </c:pt>
              <c:pt idx="45">
                <c:v>0.33532810945400338</c:v>
              </c:pt>
              <c:pt idx="46">
                <c:v>0.34503657968634943</c:v>
              </c:pt>
              <c:pt idx="47">
                <c:v>0.3548760585484097</c:v>
              </c:pt>
              <c:pt idx="48">
                <c:v>0.36483982994729958</c:v>
              </c:pt>
              <c:pt idx="49">
                <c:v>0.37492077179367622</c:v>
              </c:pt>
              <c:pt idx="50">
                <c:v>0.38511137193513034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D3A-47CD-BB12-12CA6A68A000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348.49973583924037</c:v>
              </c:pt>
            </c:numLit>
          </c:xVal>
          <c:yVal>
            <c:numLit>
              <c:formatCode>General</c:formatCode>
              <c:ptCount val="2"/>
              <c:pt idx="0">
                <c:v>0.16047179148860705</c:v>
              </c:pt>
              <c:pt idx="1">
                <c:v>0.16047179148860705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D3A-47CD-BB12-12CA6A68A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154728464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D3A-47CD-BB12-12CA6A68A000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0.16047179148860705</c:v>
                </c:pt>
                <c:pt idx="1">
                  <c:v>0.16047179148860705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348.49973583924037</c:v>
              </c:pt>
            </c:numLit>
          </c:xVal>
          <c:yVal>
            <c:numLit>
              <c:formatCode>General</c:formatCode>
              <c:ptCount val="2"/>
              <c:pt idx="0">
                <c:v>0.16047179148860705</c:v>
              </c:pt>
              <c:pt idx="1">
                <c:v>0.16047179148860705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D3A-47CD-BB12-12CA6A68A000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0.16047179148860705</c:v>
                </c:pt>
                <c:pt idx="1">
                  <c:v>0.16047179148860705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274.2227083714734</c:v>
              </c:pt>
            </c:numLit>
          </c:xVal>
          <c:yVal>
            <c:numLit>
              <c:formatCode>General</c:formatCode>
              <c:ptCount val="2"/>
              <c:pt idx="0">
                <c:v>0.16047179148860705</c:v>
              </c:pt>
              <c:pt idx="1">
                <c:v>0.16047179148860705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D3A-47CD-BB12-12CA6A68A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1547284640"/>
      </c:scatterChart>
      <c:valAx>
        <c:axId val="79345230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4640"/>
        <c:crosses val="autoZero"/>
        <c:crossBetween val="midCat"/>
      </c:valAx>
      <c:valAx>
        <c:axId val="15472846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1.52513003171975E-2</c:v>
              </c:pt>
              <c:pt idx="1">
                <c:v>3.322201549575643E-2</c:v>
              </c:pt>
              <c:pt idx="2">
                <c:v>5.2470175427502215E-2</c:v>
              </c:pt>
              <c:pt idx="3">
                <c:v>6.999360518755128E-2</c:v>
              </c:pt>
              <c:pt idx="4">
                <c:v>8.5972708615833282E-2</c:v>
              </c:pt>
              <c:pt idx="5">
                <c:v>0.10066063088994481</c:v>
              </c:pt>
              <c:pt idx="6">
                <c:v>0.11426499221317762</c:v>
              </c:pt>
              <c:pt idx="7">
                <c:v>0.12694810422881708</c:v>
              </c:pt>
              <c:pt idx="8">
                <c:v>0.13883745722858398</c:v>
              </c:pt>
              <c:pt idx="9">
                <c:v>0.15003467949807281</c:v>
              </c:pt>
              <c:pt idx="10">
                <c:v>0.16062208683453605</c:v>
              </c:pt>
              <c:pt idx="11">
                <c:v>0.17066735553872658</c:v>
              </c:pt>
              <c:pt idx="12">
                <c:v>0.18022687691889216</c:v>
              </c:pt>
              <c:pt idx="13">
                <c:v>0.18934820099952271</c:v>
              </c:pt>
              <c:pt idx="14">
                <c:v>0.19807184682853446</c:v>
              </c:pt>
              <c:pt idx="15">
                <c:v>0.2064326659599548</c:v>
              </c:pt>
              <c:pt idx="16">
                <c:v>0.21446088551847603</c:v>
              </c:pt>
              <c:pt idx="17">
                <c:v>0.22218291767857246</c:v>
              </c:pt>
              <c:pt idx="18">
                <c:v>0.22962199616217882</c:v>
              </c:pt>
              <c:pt idx="19">
                <c:v>0.23679868274056531</c:v>
              </c:pt>
              <c:pt idx="20">
                <c:v>0.24373127470828315</c:v>
              </c:pt>
              <c:pt idx="21">
                <c:v>0.25043613596993647</c:v>
              </c:pt>
              <c:pt idx="22">
                <c:v>0.25692796852170718</c:v>
              </c:pt>
              <c:pt idx="23">
                <c:v>0.26322003692688839</c:v>
              </c:pt>
              <c:pt idx="24">
                <c:v>0.2693243553573183</c:v>
              </c:pt>
              <c:pt idx="25">
                <c:v>0.27525184455308033</c:v>
              </c:pt>
              <c:pt idx="26">
                <c:v>0.2810124644059086</c:v>
              </c:pt>
              <c:pt idx="27">
                <c:v>0.28661532663589684</c:v>
              </c:pt>
              <c:pt idx="28">
                <c:v>0.29206879109399986</c:v>
              </c:pt>
              <c:pt idx="29">
                <c:v>0.29738054850523526</c:v>
              </c:pt>
              <c:pt idx="30">
                <c:v>0.3025576919129726</c:v>
              </c:pt>
              <c:pt idx="31">
                <c:v>0.30760677865251329</c:v>
              </c:pt>
              <c:pt idx="32">
                <c:v>0.31253388434258184</c:v>
              </c:pt>
              <c:pt idx="33">
                <c:v>0.31734465011455693</c:v>
              </c:pt>
              <c:pt idx="34">
                <c:v>0.32204432408494471</c:v>
              </c:pt>
              <c:pt idx="35">
                <c:v>0.32663779790460717</c:v>
              </c:pt>
              <c:pt idx="36">
                <c:v>0.33112963907933224</c:v>
              </c:pt>
              <c:pt idx="37">
                <c:v>0.3355241196434649</c:v>
              </c:pt>
              <c:pt idx="38">
                <c:v>0.33982524167610051</c:v>
              </c:pt>
              <c:pt idx="39">
                <c:v>0.34403676007358663</c:v>
              </c:pt>
              <c:pt idx="40">
                <c:v>0.3481622029295447</c:v>
              </c:pt>
              <c:pt idx="41">
                <c:v>0.35220488982173714</c:v>
              </c:pt>
              <c:pt idx="42">
                <c:v>0.35616794826187431</c:v>
              </c:pt>
              <c:pt idx="43">
                <c:v>0.36005432852827229</c:v>
              </c:pt>
              <c:pt idx="44">
                <c:v>0.36386681707085011</c:v>
              </c:pt>
              <c:pt idx="45">
                <c:v>0.36760804865230212</c:v>
              </c:pt>
              <c:pt idx="46">
                <c:v>0.37128051736754275</c:v>
              </c:pt>
              <c:pt idx="47">
                <c:v>0.37488658666504171</c:v>
              </c:pt>
              <c:pt idx="48">
                <c:v>0.3784284984779136</c:v>
              </c:pt>
              <c:pt idx="49">
                <c:v>0.38190838155913631</c:v>
              </c:pt>
              <c:pt idx="50">
                <c:v>0.38532825910368895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C70-477A-80D4-4B781FB3B179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92.042559811449124</c:v>
              </c:pt>
            </c:numLit>
          </c:xVal>
          <c:yVal>
            <c:numLit>
              <c:formatCode>General</c:formatCode>
              <c:ptCount val="2"/>
              <c:pt idx="0">
                <c:v>0.11372617028547745</c:v>
              </c:pt>
              <c:pt idx="1">
                <c:v>0.11372617028547745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C70-477A-80D4-4B781FB3B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1504"/>
        <c:axId val="154727673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C70-477A-80D4-4B781FB3B179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0.11372617028547745</c:v>
                </c:pt>
                <c:pt idx="1">
                  <c:v>0.11372617028547745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92.042559811449124</c:v>
              </c:pt>
            </c:numLit>
          </c:xVal>
          <c:yVal>
            <c:numLit>
              <c:formatCode>General</c:formatCode>
              <c:ptCount val="2"/>
              <c:pt idx="0">
                <c:v>0.11372617028547745</c:v>
              </c:pt>
              <c:pt idx="1">
                <c:v>0.11372617028547745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C70-477A-80D4-4B781FB3B179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0.11372617028547745</c:v>
                </c:pt>
                <c:pt idx="1">
                  <c:v>0.11372617028547745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41.455790849179103</c:v>
              </c:pt>
            </c:numLit>
          </c:xVal>
          <c:yVal>
            <c:numLit>
              <c:formatCode>General</c:formatCode>
              <c:ptCount val="2"/>
              <c:pt idx="0">
                <c:v>0.11372617028547745</c:v>
              </c:pt>
              <c:pt idx="1">
                <c:v>0.11372617028547745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C70-477A-80D4-4B781FB3B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1504"/>
        <c:axId val="1547276736"/>
      </c:scatterChart>
      <c:valAx>
        <c:axId val="79344150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6736"/>
        <c:crosses val="autoZero"/>
        <c:crossBetween val="midCat"/>
      </c:valAx>
      <c:valAx>
        <c:axId val="1547276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1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6.3472086938308275E-2</c:v>
              </c:pt>
              <c:pt idx="1">
                <c:v>6.6638933183396684E-2</c:v>
              </c:pt>
              <c:pt idx="2">
                <c:v>6.9926710617324292E-2</c:v>
              </c:pt>
              <c:pt idx="3">
                <c:v>7.3337910886221741E-2</c:v>
              </c:pt>
              <c:pt idx="4">
                <c:v>7.6874962515265932E-2</c:v>
              </c:pt>
              <c:pt idx="5">
                <c:v>8.0540223937713443E-2</c:v>
              </c:pt>
              <c:pt idx="6">
                <c:v>8.4335976444632726E-2</c:v>
              </c:pt>
              <c:pt idx="7">
                <c:v>8.8264417074786022E-2</c:v>
              </c:pt>
              <c:pt idx="8">
                <c:v>9.2327651465049787E-2</c:v>
              </c:pt>
              <c:pt idx="9">
                <c:v>9.6527686682632646E-2</c:v>
              </c:pt>
              <c:pt idx="10">
                <c:v>0.10086642406116657</c:v>
              </c:pt>
              <c:pt idx="11">
                <c:v>0.10534565206348684</c:v>
              </c:pt>
              <c:pt idx="12">
                <c:v>0.10996703919458305</c:v>
              </c:pt>
              <c:pt idx="13">
                <c:v>0.11473212698878972</c:v>
              </c:pt>
              <c:pt idx="14">
                <c:v>0.11964232309578073</c:v>
              </c:pt>
              <c:pt idx="15">
                <c:v>0.12469889449033635</c:v>
              </c:pt>
              <c:pt idx="16">
                <c:v>0.12990296083115924</c:v>
              </c:pt>
              <c:pt idx="17">
                <c:v>0.13525548799421896</c:v>
              </c:pt>
              <c:pt idx="18">
                <c:v>0.14075728180620226</c:v>
              </c:pt>
              <c:pt idx="19">
                <c:v>0.14640898200363384</c:v>
              </c:pt>
              <c:pt idx="20">
                <c:v>0.15221105644310709</c:v>
              </c:pt>
              <c:pt idx="21">
                <c:v>0.15816379558781948</c:v>
              </c:pt>
              <c:pt idx="22">
                <c:v>0.16426730729525135</c:v>
              </c:pt>
              <c:pt idx="23">
                <c:v>0.1705215119303444</c:v>
              </c:pt>
              <c:pt idx="24">
                <c:v>0.17692613782793615</c:v>
              </c:pt>
              <c:pt idx="25">
                <c:v>0.18348071712749026</c:v>
              </c:pt>
              <c:pt idx="26">
                <c:v>0.19018458200231902</c:v>
              </c:pt>
              <c:pt idx="27">
                <c:v>0.19703686130454026</c:v>
              </c:pt>
              <c:pt idx="28">
                <c:v>0.20403647764593197</c:v>
              </c:pt>
              <c:pt idx="29">
                <c:v>0.21118214493366561</c:v>
              </c:pt>
              <c:pt idx="30">
                <c:v>0.21847236637859679</c:v>
              </c:pt>
              <c:pt idx="31">
                <c:v>0.22590543299238738</c:v>
              </c:pt>
              <c:pt idx="32">
                <c:v>0.2334794225882309</c:v>
              </c:pt>
              <c:pt idx="33">
                <c:v>0.24119219929834651</c:v>
              </c:pt>
              <c:pt idx="34">
                <c:v>0.24904141361971904</c:v>
              </c:pt>
              <c:pt idx="35">
                <c:v>0.25702450299778451</c:v>
              </c:pt>
              <c:pt idx="36">
                <c:v>0.26513869295591275</c:v>
              </c:pt>
              <c:pt idx="37">
                <c:v>0.27338099877661837</c:v>
              </c:pt>
              <c:pt idx="38">
                <c:v>0.2817482277384552</c:v>
              </c:pt>
              <c:pt idx="39">
                <c:v>0.29023698191051805</c:v>
              </c:pt>
              <c:pt idx="40">
                <c:v>0.29884366150441055</c:v>
              </c:pt>
              <c:pt idx="41">
                <c:v>0.30756446878143351</c:v>
              </c:pt>
              <c:pt idx="42">
                <c:v>0.31639541251062814</c:v>
              </c:pt>
              <c:pt idx="43">
                <c:v>0.3253323129711736</c:v>
              </c:pt>
              <c:pt idx="44">
                <c:v>0.33437080749050718</c:v>
              </c:pt>
              <c:pt idx="45">
                <c:v>0.34350635650741046</c:v>
              </c:pt>
              <c:pt idx="46">
                <c:v>0.35273425014720305</c:v>
              </c:pt>
              <c:pt idx="47">
                <c:v>0.36204961529411528</c:v>
              </c:pt>
              <c:pt idx="48">
                <c:v>0.37144742314388374</c:v>
              </c:pt>
              <c:pt idx="49">
                <c:v>0.38092249721763782</c:v>
              </c:pt>
              <c:pt idx="50">
                <c:v>0.39046952181623551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8EA-4574-A187-9EBD6D50746E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321.69819491852144</c:v>
              </c:pt>
            </c:numLit>
          </c:xVal>
          <c:yVal>
            <c:numLit>
              <c:formatCode>General</c:formatCode>
              <c:ptCount val="2"/>
              <c:pt idx="0">
                <c:v>0.15712487824447713</c:v>
              </c:pt>
              <c:pt idx="1">
                <c:v>0.15712487824447713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8EA-4574-A187-9EBD6D50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5504"/>
        <c:axId val="154727715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8EA-4574-A187-9EBD6D50746E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0.15712487824447713</c:v>
                </c:pt>
                <c:pt idx="1">
                  <c:v>0.15712487824447713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321.69819491852144</c:v>
              </c:pt>
            </c:numLit>
          </c:xVal>
          <c:yVal>
            <c:numLit>
              <c:formatCode>General</c:formatCode>
              <c:ptCount val="2"/>
              <c:pt idx="0">
                <c:v>0.15712487824447713</c:v>
              </c:pt>
              <c:pt idx="1">
                <c:v>0.15712487824447713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8EA-4574-A187-9EBD6D50746E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0.15712487824447713</c:v>
                </c:pt>
                <c:pt idx="1">
                  <c:v>0.15712487824447713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251.25065349311683</c:v>
              </c:pt>
            </c:numLit>
          </c:xVal>
          <c:yVal>
            <c:numLit>
              <c:formatCode>General</c:formatCode>
              <c:ptCount val="2"/>
              <c:pt idx="0">
                <c:v>0.15712487824447713</c:v>
              </c:pt>
              <c:pt idx="1">
                <c:v>0.15712487824447713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8EA-4574-A187-9EBD6D50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5504"/>
        <c:axId val="1547277152"/>
      </c:scatterChart>
      <c:valAx>
        <c:axId val="79344550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7152"/>
        <c:crosses val="autoZero"/>
        <c:crossBetween val="midCat"/>
      </c:valAx>
      <c:valAx>
        <c:axId val="15472771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5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4.722646246588337E-3</c:v>
              </c:pt>
              <c:pt idx="1">
                <c:v>1.2982189877790574E-2</c:v>
              </c:pt>
              <c:pt idx="2">
                <c:v>3.0743978690176539E-2</c:v>
              </c:pt>
              <c:pt idx="3">
                <c:v>5.3477584058660509E-2</c:v>
              </c:pt>
              <c:pt idx="4">
                <c:v>7.8174239378973859E-2</c:v>
              </c:pt>
              <c:pt idx="5">
                <c:v>0.10281177217720872</c:v>
              </c:pt>
              <c:pt idx="6">
                <c:v>0.12617552208919464</c:v>
              </c:pt>
              <c:pt idx="7">
                <c:v>0.14764382517235061</c:v>
              </c:pt>
              <c:pt idx="8">
                <c:v>0.1669858148778357</c:v>
              </c:pt>
              <c:pt idx="9">
                <c:v>0.18420413885270356</c:v>
              </c:pt>
              <c:pt idx="10">
                <c:v>0.1994267917435881</c:v>
              </c:pt>
              <c:pt idx="11">
                <c:v>0.21283893162792358</c:v>
              </c:pt>
              <c:pt idx="12">
                <c:v>0.22464289271465765</c:v>
              </c:pt>
              <c:pt idx="13">
                <c:v>0.2350364307846643</c:v>
              </c:pt>
              <c:pt idx="14">
                <c:v>0.24420206026381308</c:v>
              </c:pt>
              <c:pt idx="15">
                <c:v>0.25230280121970833</c:v>
              </c:pt>
              <c:pt idx="16">
                <c:v>0.25948143599603696</c:v>
              </c:pt>
              <c:pt idx="17">
                <c:v>0.26586155203760925</c:v>
              </c:pt>
              <c:pt idx="18">
                <c:v>0.27154938355745895</c:v>
              </c:pt>
              <c:pt idx="19">
                <c:v>0.27663590848781117</c:v>
              </c:pt>
              <c:pt idx="20">
                <c:v>0.28119891719144685</c:v>
              </c:pt>
              <c:pt idx="21">
                <c:v>0.28530491779070266</c:v>
              </c:pt>
              <c:pt idx="22">
                <c:v>0.28901082512753101</c:v>
              </c:pt>
              <c:pt idx="23">
                <c:v>0.29236542401673965</c:v>
              </c:pt>
              <c:pt idx="24">
                <c:v>0.29541061914659472</c:v>
              </c:pt>
              <c:pt idx="25">
                <c:v>0.29818249344201259</c:v>
              </c:pt>
              <c:pt idx="26">
                <c:v>0.3007121995709493</c:v>
              </c:pt>
              <c:pt idx="27">
                <c:v>0.30302670876173199</c:v>
              </c:pt>
              <c:pt idx="28">
                <c:v>0.30514943901147701</c:v>
              </c:pt>
              <c:pt idx="29">
                <c:v>0.30710078208825264</c:v>
              </c:pt>
              <c:pt idx="30">
                <c:v>0.30889854597860922</c:v>
              </c:pt>
              <c:pt idx="31">
                <c:v>0.3105583268595174</c:v>
              </c:pt>
              <c:pt idx="32">
                <c:v>0.31209382238574079</c:v>
              </c:pt>
              <c:pt idx="33">
                <c:v>0.31351709610837553</c:v>
              </c:pt>
              <c:pt idx="34">
                <c:v>0.31483880116651652</c:v>
              </c:pt>
              <c:pt idx="35">
                <c:v>0.31606836999268401</c:v>
              </c:pt>
              <c:pt idx="36">
                <c:v>0.31721417560851656</c:v>
              </c:pt>
              <c:pt idx="37">
                <c:v>0.31828366912490036</c:v>
              </c:pt>
              <c:pt idx="38">
                <c:v>0.31928349726752425</c:v>
              </c:pt>
              <c:pt idx="39">
                <c:v>0.32021960309607128</c:v>
              </c:pt>
              <c:pt idx="40">
                <c:v>0.32109731254830737</c:v>
              </c:pt>
              <c:pt idx="41">
                <c:v>0.32192140899852018</c:v>
              </c:pt>
              <c:pt idx="42">
                <c:v>0.32269619765594049</c:v>
              </c:pt>
              <c:pt idx="43">
                <c:v>0.32342556132880124</c:v>
              </c:pt>
              <c:pt idx="44">
                <c:v>0.32411300883195276</c:v>
              </c:pt>
              <c:pt idx="45">
                <c:v>0.32476171711100171</c:v>
              </c:pt>
              <c:pt idx="46">
                <c:v>0.32537456798603159</c:v>
              </c:pt>
              <c:pt idx="47">
                <c:v>0.32595418027681994</c:v>
              </c:pt>
              <c:pt idx="48">
                <c:v>0.32650293795394875</c:v>
              </c:pt>
              <c:pt idx="49">
                <c:v>0.32702301486213825</c:v>
              </c:pt>
              <c:pt idx="50">
                <c:v>0.32751639648011699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365-44DE-9572-07D1F3B0302C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77.569183693550187</c:v>
              </c:pt>
            </c:numLit>
          </c:xVal>
          <c:yVal>
            <c:numLit>
              <c:formatCode>General</c:formatCode>
              <c:ptCount val="2"/>
              <c:pt idx="0">
                <c:v>0.10334168942301852</c:v>
              </c:pt>
              <c:pt idx="1">
                <c:v>0.10334168942301852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365-44DE-9572-07D1F3B03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210395171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365-44DE-9572-07D1F3B0302C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0.10334168942301852</c:v>
                </c:pt>
                <c:pt idx="1">
                  <c:v>0.10334168942301852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77.569183693550187</c:v>
              </c:pt>
            </c:numLit>
          </c:xVal>
          <c:yVal>
            <c:numLit>
              <c:formatCode>General</c:formatCode>
              <c:ptCount val="2"/>
              <c:pt idx="0">
                <c:v>0.10334168942301852</c:v>
              </c:pt>
              <c:pt idx="1">
                <c:v>0.10334168942301852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365-44DE-9572-07D1F3B0302C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0.10334168942301852</c:v>
                </c:pt>
                <c:pt idx="1">
                  <c:v>0.10334168942301852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41.524029611193328</c:v>
              </c:pt>
            </c:numLit>
          </c:xVal>
          <c:yVal>
            <c:numLit>
              <c:formatCode>General</c:formatCode>
              <c:ptCount val="2"/>
              <c:pt idx="0">
                <c:v>0.10334168942301852</c:v>
              </c:pt>
              <c:pt idx="1">
                <c:v>0.10334168942301852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365-44DE-9572-07D1F3B03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2103951712"/>
      </c:scatterChart>
      <c:valAx>
        <c:axId val="79345230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51712"/>
        <c:crosses val="autoZero"/>
        <c:crossBetween val="midCat"/>
      </c:valAx>
      <c:valAx>
        <c:axId val="21039517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2.5751881944542001E-2</c:v>
              </c:pt>
              <c:pt idx="1">
                <c:v>3.6012318610330066E-2</c:v>
              </c:pt>
              <c:pt idx="2">
                <c:v>4.6164695985449172E-2</c:v>
              </c:pt>
              <c:pt idx="3">
                <c:v>5.6210152112136716E-2</c:v>
              </c:pt>
              <c:pt idx="4">
                <c:v>6.6149813047171685E-2</c:v>
              </c:pt>
              <c:pt idx="5">
                <c:v>7.5984792988101291E-2</c:v>
              </c:pt>
              <c:pt idx="6">
                <c:v>8.5716194398138143E-2</c:v>
              </c:pt>
              <c:pt idx="7">
                <c:v>9.5345108129742187E-2</c:v>
              </c:pt>
              <c:pt idx="8">
                <c:v>0.10487261354690097</c:v>
              </c:pt>
              <c:pt idx="9">
                <c:v>0.11429977864612227</c:v>
              </c:pt>
              <c:pt idx="10">
                <c:v>0.1236276601761522</c:v>
              </c:pt>
              <c:pt idx="11">
                <c:v>0.13285730375643287</c:v>
              </c:pt>
              <c:pt idx="12">
                <c:v>0.14198974399431216</c:v>
              </c:pt>
              <c:pt idx="13">
                <c:v>0.15102600460101914</c:v>
              </c:pt>
              <c:pt idx="14">
                <c:v>0.15996709850641835</c:v>
              </c:pt>
              <c:pt idx="15">
                <c:v>0.16881402797255507</c:v>
              </c:pt>
              <c:pt idx="16">
                <c:v>0.17756778470600521</c:v>
              </c:pt>
              <c:pt idx="17">
                <c:v>0.18622934996904167</c:v>
              </c:pt>
              <c:pt idx="18">
                <c:v>0.19479969468963018</c:v>
              </c:pt>
              <c:pt idx="19">
                <c:v>0.20327977957026624</c:v>
              </c:pt>
              <c:pt idx="20">
                <c:v>0.21167055519566669</c:v>
              </c:pt>
              <c:pt idx="21">
                <c:v>0.21997296213932607</c:v>
              </c:pt>
              <c:pt idx="22">
                <c:v>0.22818793106895163</c:v>
              </c:pt>
              <c:pt idx="23">
                <c:v>0.23631638285078718</c:v>
              </c:pt>
              <c:pt idx="24">
                <c:v>0.24435922865283929</c:v>
              </c:pt>
              <c:pt idx="25">
                <c:v>0.25231737004701477</c:v>
              </c:pt>
              <c:pt idx="26">
                <c:v>0.26019169911018453</c:v>
              </c:pt>
              <c:pt idx="27">
                <c:v>0.26798309852418073</c:v>
              </c:pt>
              <c:pt idx="28">
                <c:v>0.27569244167474305</c:v>
              </c:pt>
              <c:pt idx="29">
                <c:v>0.28332059274942117</c:v>
              </c:pt>
              <c:pt idx="30">
                <c:v>0.29086840683444726</c:v>
              </c:pt>
              <c:pt idx="31">
                <c:v>0.29833673001058741</c:v>
              </c:pt>
              <c:pt idx="32">
                <c:v>0.30572639944798463</c:v>
              </c:pt>
              <c:pt idx="33">
                <c:v>0.31303824350000159</c:v>
              </c:pt>
              <c:pt idx="34">
                <c:v>0.32027308179607678</c:v>
              </c:pt>
              <c:pt idx="35">
                <c:v>0.32743172533360082</c:v>
              </c:pt>
              <c:pt idx="36">
                <c:v>0.33451497656882684</c:v>
              </c:pt>
              <c:pt idx="37">
                <c:v>0.34152362950682241</c:v>
              </c:pt>
              <c:pt idx="38">
                <c:v>0.34845846979047457</c:v>
              </c:pt>
              <c:pt idx="39">
                <c:v>0.3553202747885571</c:v>
              </c:pt>
              <c:pt idx="40">
                <c:v>0.36210981368287104</c:v>
              </c:pt>
              <c:pt idx="41">
                <c:v>0.3688278475544664</c:v>
              </c:pt>
              <c:pt idx="42">
                <c:v>0.375475129468957</c:v>
              </c:pt>
              <c:pt idx="43">
                <c:v>0.38205240456093564</c:v>
              </c:pt>
              <c:pt idx="44">
                <c:v>0.38856041011750136</c:v>
              </c:pt>
              <c:pt idx="45">
                <c:v>0.39499987566090577</c:v>
              </c:pt>
              <c:pt idx="46">
                <c:v>0.40137152303033063</c:v>
              </c:pt>
              <c:pt idx="47">
                <c:v>0.40767606646280241</c:v>
              </c:pt>
              <c:pt idx="48">
                <c:v>0.41391421267325562</c:v>
              </c:pt>
              <c:pt idx="49">
                <c:v>0.42008666093375341</c:v>
              </c:pt>
              <c:pt idx="50">
                <c:v>0.42619410315187234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8AD-4298-B346-51023CFA5695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153.70947255674733</c:v>
              </c:pt>
            </c:numLit>
          </c:xVal>
          <c:yVal>
            <c:numLit>
              <c:formatCode>General</c:formatCode>
              <c:ptCount val="2"/>
              <c:pt idx="0">
                <c:v>0.12317669375008788</c:v>
              </c:pt>
              <c:pt idx="1">
                <c:v>0.12317669375008788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8AD-4298-B346-51023CFA5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210393964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8AD-4298-B346-51023CFA5695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0.12317669375008788</c:v>
                </c:pt>
                <c:pt idx="1">
                  <c:v>0.12317669375008788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153.70947255674733</c:v>
              </c:pt>
            </c:numLit>
          </c:xVal>
          <c:yVal>
            <c:numLit>
              <c:formatCode>General</c:formatCode>
              <c:ptCount val="2"/>
              <c:pt idx="0">
                <c:v>0.12317669375008788</c:v>
              </c:pt>
              <c:pt idx="1">
                <c:v>0.12317669375008788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8AD-4298-B346-51023CFA5695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0.12317669375008788</c:v>
                </c:pt>
                <c:pt idx="1">
                  <c:v>0.12317669375008788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105.90102764301734</c:v>
              </c:pt>
            </c:numLit>
          </c:xVal>
          <c:yVal>
            <c:numLit>
              <c:formatCode>General</c:formatCode>
              <c:ptCount val="2"/>
              <c:pt idx="0">
                <c:v>0.12317669375008788</c:v>
              </c:pt>
              <c:pt idx="1">
                <c:v>0.12317669375008788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8AD-4298-B346-51023CFA5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2103939648"/>
      </c:scatterChart>
      <c:valAx>
        <c:axId val="79345230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39648"/>
        <c:crosses val="autoZero"/>
        <c:crossBetween val="midCat"/>
      </c:valAx>
      <c:valAx>
        <c:axId val="21039396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1.9593714544493601E-2</c:v>
              </c:pt>
              <c:pt idx="1">
                <c:v>3.3090560875881581E-2</c:v>
              </c:pt>
              <c:pt idx="2">
                <c:v>4.6220842589316094E-2</c:v>
              </c:pt>
              <c:pt idx="3">
                <c:v>5.8999293057121489E-2</c:v>
              </c:pt>
              <c:pt idx="4">
                <c:v>7.1439866516816511E-2</c:v>
              </c:pt>
              <c:pt idx="5">
                <c:v>8.3555788902161726E-2</c:v>
              </c:pt>
              <c:pt idx="6">
                <c:v>9.5359604745978807E-2</c:v>
              </c:pt>
              <c:pt idx="7">
                <c:v>0.10686322050440758</c:v>
              </c:pt>
              <c:pt idx="8">
                <c:v>0.11807794461714109</c:v>
              </c:pt>
              <c:pt idx="9">
                <c:v>0.1290145245869769</c:v>
              </c:pt>
              <c:pt idx="10">
                <c:v>0.13968318133425386</c:v>
              </c:pt>
              <c:pt idx="11">
                <c:v>0.15009364105700751</c:v>
              </c:pt>
              <c:pt idx="12">
                <c:v>0.16025516480559551</c:v>
              </c:pt>
              <c:pt idx="13">
                <c:v>0.17017657596081487</c:v>
              </c:pt>
              <c:pt idx="14">
                <c:v>0.17986628578687405</c:v>
              </c:pt>
              <c:pt idx="15">
                <c:v>0.18933231721476207</c:v>
              </c:pt>
              <c:pt idx="16">
                <c:v>0.19858232699735781</c:v>
              </c:pt>
              <c:pt idx="17">
                <c:v>0.2076236263648627</c:v>
              </c:pt>
              <c:pt idx="18">
                <c:v>0.21646320029767016</c:v>
              </c:pt>
              <c:pt idx="19">
                <c:v>0.22510772552344493</c:v>
              </c:pt>
              <c:pt idx="20">
                <c:v>0.23356358733586327</c:v>
              </c:pt>
              <c:pt idx="21">
                <c:v>0.24183689532405367</c:v>
              </c:pt>
              <c:pt idx="22">
                <c:v>0.24993349809416632</c:v>
              </c:pt>
              <c:pt idx="23">
                <c:v>0.25785899705761905</c:v>
              </c:pt>
              <c:pt idx="24">
                <c:v>0.26561875935433221</c:v>
              </c:pt>
              <c:pt idx="25">
                <c:v>0.27321792997360567</c:v>
              </c:pt>
              <c:pt idx="26">
                <c:v>0.28066144313016439</c:v>
              </c:pt>
              <c:pt idx="27">
                <c:v>0.28795403294822636</c:v>
              </c:pt>
              <c:pt idx="28">
                <c:v>0.2951002435022092</c:v>
              </c:pt>
              <c:pt idx="29">
                <c:v>0.30210443825882388</c:v>
              </c:pt>
              <c:pt idx="30">
                <c:v>0.30897080896178036</c:v>
              </c:pt>
              <c:pt idx="31">
                <c:v>0.31570338399712217</c:v>
              </c:pt>
              <c:pt idx="32">
                <c:v>0.32230603627426629</c:v>
              </c:pt>
              <c:pt idx="33">
                <c:v>0.3287824906551487</c:v>
              </c:pt>
              <c:pt idx="34">
                <c:v>0.33513633096141593</c:v>
              </c:pt>
              <c:pt idx="35">
                <c:v>0.34137100658736302</c:v>
              </c:pt>
              <c:pt idx="36">
                <c:v>0.34748983874425754</c:v>
              </c:pt>
              <c:pt idx="37">
                <c:v>0.3534960263597961</c:v>
              </c:pt>
              <c:pt idx="38">
                <c:v>0.35939265165471862</c:v>
              </c:pt>
              <c:pt idx="39">
                <c:v>0.36518268541699839</c:v>
              </c:pt>
              <c:pt idx="40">
                <c:v>0.3708689919925775</c:v>
              </c:pt>
              <c:pt idx="41">
                <c:v>0.37645433401025785</c:v>
              </c:pt>
              <c:pt idx="42">
                <c:v>0.38194137685712498</c:v>
              </c:pt>
              <c:pt idx="43">
                <c:v>0.38733269291973937</c:v>
              </c:pt>
              <c:pt idx="44">
                <c:v>0.39263076560527038</c:v>
              </c:pt>
              <c:pt idx="45">
                <c:v>0.39783799315578172</c:v>
              </c:pt>
              <c:pt idx="46">
                <c:v>0.40295669226797631</c:v>
              </c:pt>
              <c:pt idx="47">
                <c:v>0.4079891015298785</c:v>
              </c:pt>
              <c:pt idx="48">
                <c:v>0.41293738468516505</c:v>
              </c:pt>
              <c:pt idx="49">
                <c:v>0.41780363373514418</c:v>
              </c:pt>
              <c:pt idx="50">
                <c:v>0.42258987188772623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2C71-486D-B720-9B6577C007A9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122.94957100030811</c:v>
              </c:pt>
            </c:numLit>
          </c:xVal>
          <c:yVal>
            <c:numLit>
              <c:formatCode>General</c:formatCode>
              <c:ptCount val="2"/>
              <c:pt idx="0">
                <c:v>0.1176343430900441</c:v>
              </c:pt>
              <c:pt idx="1">
                <c:v>0.1176343430900441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2C71-486D-B720-9B6577C00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210394796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C71-486D-B720-9B6577C007A9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0.1176343430900441</c:v>
                </c:pt>
                <c:pt idx="1">
                  <c:v>0.1176343430900441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122.94957100030811</c:v>
              </c:pt>
            </c:numLit>
          </c:xVal>
          <c:yVal>
            <c:numLit>
              <c:formatCode>General</c:formatCode>
              <c:ptCount val="2"/>
              <c:pt idx="0">
                <c:v>0.1176343430900441</c:v>
              </c:pt>
              <c:pt idx="1">
                <c:v>0.1176343430900441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C71-486D-B720-9B6577C007A9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0.1176343430900441</c:v>
                </c:pt>
                <c:pt idx="1">
                  <c:v>0.1176343430900441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79.735285522608791</c:v>
              </c:pt>
            </c:numLit>
          </c:xVal>
          <c:yVal>
            <c:numLit>
              <c:formatCode>General</c:formatCode>
              <c:ptCount val="2"/>
              <c:pt idx="0">
                <c:v>0.1176343430900441</c:v>
              </c:pt>
              <c:pt idx="1">
                <c:v>0.1176343430900441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2C71-486D-B720-9B6577C00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2103947968"/>
      </c:scatterChart>
      <c:valAx>
        <c:axId val="79345230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47968"/>
        <c:crosses val="autoZero"/>
        <c:crossBetween val="midCat"/>
      </c:valAx>
      <c:valAx>
        <c:axId val="21039479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2.5753865339372101E-2</c:v>
              </c:pt>
              <c:pt idx="1">
                <c:v>3.6014168440011853E-2</c:v>
              </c:pt>
              <c:pt idx="2">
                <c:v>4.6166414843301987E-2</c:v>
              </c:pt>
              <c:pt idx="3">
                <c:v>5.6211742551670829E-2</c:v>
              </c:pt>
              <c:pt idx="4">
                <c:v>6.6151277582638807E-2</c:v>
              </c:pt>
              <c:pt idx="5">
                <c:v>7.5986134095038488E-2</c:v>
              </c:pt>
              <c:pt idx="6">
                <c:v>8.5717414513904411E-2</c:v>
              </c:pt>
              <c:pt idx="7">
                <c:v>9.5346209654047998E-2</c:v>
              </c:pt>
              <c:pt idx="8">
                <c:v>0.10487359884233095</c:v>
              </c:pt>
              <c:pt idx="9">
                <c:v>0.11430065003865088</c:v>
              </c:pt>
              <c:pt idx="10">
                <c:v>0.123628419955653</c:v>
              </c:pt>
              <c:pt idx="11">
                <c:v>0.13285795417718094</c:v>
              </c:pt>
              <c:pt idx="12">
                <c:v>0.1419902872754798</c:v>
              </c:pt>
              <c:pt idx="13">
                <c:v>0.15102644292716533</c:v>
              </c:pt>
              <c:pt idx="14">
                <c:v>0.15996743402797153</c:v>
              </c:pt>
              <c:pt idx="15">
                <c:v>0.16881426280628994</c:v>
              </c:pt>
              <c:pt idx="16">
                <c:v>0.17756792093551307</c:v>
              </c:pt>
              <c:pt idx="17">
                <c:v>0.18622938964519434</c:v>
              </c:pt>
              <c:pt idx="18">
                <c:v>0.19479963983103821</c:v>
              </c:pt>
              <c:pt idx="19">
                <c:v>0.2032796321637311</c:v>
              </c:pt>
              <c:pt idx="20">
                <c:v>0.21167031719662668</c:v>
              </c:pt>
              <c:pt idx="21">
                <c:v>0.21997263547229665</c:v>
              </c:pt>
              <c:pt idx="22">
                <c:v>0.22818751762795994</c:v>
              </c:pt>
              <c:pt idx="23">
                <c:v>0.23631588449980065</c:v>
              </c:pt>
              <c:pt idx="24">
                <c:v>0.24435864722618861</c:v>
              </c:pt>
              <c:pt idx="25">
                <c:v>0.25231670734981171</c:v>
              </c:pt>
              <c:pt idx="26">
                <c:v>0.26019095691873362</c:v>
              </c:pt>
              <c:pt idx="27">
                <c:v>0.26798227858638612</c:v>
              </c:pt>
              <c:pt idx="28">
                <c:v>0.27569154571050936</c:v>
              </c:pt>
              <c:pt idx="29">
                <c:v>0.28331962245104958</c:v>
              </c:pt>
              <c:pt idx="30">
                <c:v>0.29086736386702627</c:v>
              </c:pt>
              <c:pt idx="31">
                <c:v>0.29833561601237812</c:v>
              </c:pt>
              <c:pt idx="32">
                <c:v>0.30572521603080105</c:v>
              </c:pt>
              <c:pt idx="33">
                <c:v>0.31303699224958648</c:v>
              </c:pt>
              <c:pt idx="34">
                <c:v>0.32027176427247128</c:v>
              </c:pt>
              <c:pt idx="35">
                <c:v>0.32743034307151053</c:v>
              </c:pt>
              <c:pt idx="36">
                <c:v>0.33451353107798232</c:v>
              </c:pt>
              <c:pt idx="37">
                <c:v>0.34152212227233469</c:v>
              </c:pt>
              <c:pt idx="38">
                <c:v>0.34845690227318671</c:v>
              </c:pt>
              <c:pt idx="39">
                <c:v>0.35531864842539029</c:v>
              </c:pt>
              <c:pt idx="40">
                <c:v>0.36210812988716679</c:v>
              </c:pt>
              <c:pt idx="41">
                <c:v>0.36882610771632329</c:v>
              </c:pt>
              <c:pt idx="42">
                <c:v>0.3754733349555639</c:v>
              </c:pt>
              <c:pt idx="43">
                <c:v>0.38205055671690014</c:v>
              </c:pt>
              <c:pt idx="44">
                <c:v>0.38855851026517352</c:v>
              </c:pt>
              <c:pt idx="45">
                <c:v>0.39499792510069798</c:v>
              </c:pt>
              <c:pt idx="46">
                <c:v>0.40136952304103279</c:v>
              </c:pt>
              <c:pt idx="47">
                <c:v>0.40767401830189332</c:v>
              </c:pt>
              <c:pt idx="48">
                <c:v>0.41391211757721003</c:v>
              </c:pt>
              <c:pt idx="49">
                <c:v>0.42008452011834474</c:v>
              </c:pt>
              <c:pt idx="50">
                <c:v>0.4261919178124719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43B-4042-8242-A5C700220D09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153.71117739677427</c:v>
              </c:pt>
            </c:numLit>
          </c:xVal>
          <c:yVal>
            <c:numLit>
              <c:formatCode>General</c:formatCode>
              <c:ptCount val="2"/>
              <c:pt idx="0">
                <c:v>0.12317848353164829</c:v>
              </c:pt>
              <c:pt idx="1">
                <c:v>0.12317848353164829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43B-4042-8242-A5C700220D09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105.89996912084975</c:v>
              </c:pt>
            </c:numLit>
          </c:xVal>
          <c:yVal>
            <c:numLit>
              <c:formatCode>General</c:formatCode>
              <c:ptCount val="2"/>
              <c:pt idx="0">
                <c:v>2.5753865339372101E-2</c:v>
              </c:pt>
              <c:pt idx="1">
                <c:v>0.12317848353164829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B43B-4042-8242-A5C700220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38304"/>
        <c:axId val="210395628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43B-4042-8242-A5C700220D09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0.12317848353164829</c:v>
                </c:pt>
                <c:pt idx="1">
                  <c:v>0.12317848353164829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153.71117739677427</c:v>
              </c:pt>
            </c:numLit>
          </c:xVal>
          <c:yVal>
            <c:numLit>
              <c:formatCode>General</c:formatCode>
              <c:ptCount val="2"/>
              <c:pt idx="0">
                <c:v>0.12317848353164829</c:v>
              </c:pt>
              <c:pt idx="1">
                <c:v>0.12317848353164829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43B-4042-8242-A5C700220D09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0.12317848353164829</c:v>
                </c:pt>
                <c:pt idx="1">
                  <c:v>0.12317848353164829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105.89996912084975</c:v>
              </c:pt>
            </c:numLit>
          </c:xVal>
          <c:yVal>
            <c:numLit>
              <c:formatCode>General</c:formatCode>
              <c:ptCount val="2"/>
              <c:pt idx="0">
                <c:v>0.12317848353164829</c:v>
              </c:pt>
              <c:pt idx="1">
                <c:v>0.12317848353164829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43B-4042-8242-A5C700220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38304"/>
        <c:axId val="2103956288"/>
      </c:scatterChart>
      <c:valAx>
        <c:axId val="79343830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56288"/>
        <c:crosses val="autoZero"/>
        <c:crossBetween val="midCat"/>
      </c:valAx>
      <c:valAx>
        <c:axId val="21039562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3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2.57538658486413E-2</c:v>
              </c:pt>
              <c:pt idx="1">
                <c:v>3.6014169120011437E-2</c:v>
              </c:pt>
              <c:pt idx="2">
                <c:v>4.6166415690379312E-2</c:v>
              </c:pt>
              <c:pt idx="3">
                <c:v>5.6211743562231284E-2</c:v>
              </c:pt>
              <c:pt idx="4">
                <c:v>6.6151278753145068E-2</c:v>
              </c:pt>
              <c:pt idx="5">
                <c:v>7.598613542200941E-2</c:v>
              </c:pt>
              <c:pt idx="6">
                <c:v>8.571741599391465E-2</c:v>
              </c:pt>
              <c:pt idx="7">
                <c:v>9.5346211283726764E-2</c:v>
              </c:pt>
              <c:pt idx="8">
                <c:v>0.10487360061836169</c:v>
              </c:pt>
              <c:pt idx="9">
                <c:v>0.11430065195777028</c:v>
              </c:pt>
              <c:pt idx="10">
                <c:v>0.1236284220146501</c:v>
              </c:pt>
              <c:pt idx="11">
                <c:v>0.13285795637289674</c:v>
              </c:pt>
              <c:pt idx="12">
                <c:v>0.14199028960480609</c:v>
              </c:pt>
              <c:pt idx="13">
                <c:v>0.15102644538704441</c:v>
              </c:pt>
              <c:pt idx="14">
                <c:v>0.15996743661539517</c:v>
              </c:pt>
              <c:pt idx="15">
                <c:v>0.16881426551829892</c:v>
              </c:pt>
              <c:pt idx="16">
                <c:v>0.1775679237691962</c:v>
              </c:pt>
              <c:pt idx="17">
                <c:v>0.18622939259768795</c:v>
              </c:pt>
              <c:pt idx="18">
                <c:v>0.19479964289952548</c:v>
              </c:pt>
              <c:pt idx="19">
                <c:v>0.20327963534544138</c:v>
              </c:pt>
              <c:pt idx="20">
                <c:v>0.21167032048883488</c:v>
              </c:pt>
              <c:pt idx="21">
                <c:v>0.21997263887232246</c:v>
              </c:pt>
              <c:pt idx="22">
                <c:v>0.2281875211331672</c:v>
              </c:pt>
              <c:pt idx="23">
                <c:v>0.23631588810759677</c:v>
              </c:pt>
              <c:pt idx="24">
                <c:v>0.24435865093402398</c:v>
              </c:pt>
              <c:pt idx="25">
                <c:v>0.25231671115517912</c:v>
              </c:pt>
              <c:pt idx="26">
                <c:v>0.26019096081916743</c:v>
              </c:pt>
              <c:pt idx="27">
                <c:v>0.26798228257946194</c:v>
              </c:pt>
              <c:pt idx="28">
                <c:v>0.27569154979384319</c:v>
              </c:pt>
              <c:pt idx="29">
                <c:v>0.28331962662229765</c:v>
              </c:pt>
              <c:pt idx="30">
                <c:v>0.29086736812388364</c:v>
              </c:pt>
              <c:pt idx="31">
                <c:v>0.2983356203525791</c:v>
              </c:pt>
              <c:pt idx="32">
                <c:v>0.30572522045211808</c:v>
              </c:pt>
              <c:pt idx="33">
                <c:v>0.31303699674982943</c:v>
              </c:pt>
              <c:pt idx="34">
                <c:v>0.32027176884948744</c:v>
              </c:pt>
              <c:pt idx="35">
                <c:v>0.32743034772318375</c:v>
              </c:pt>
              <c:pt idx="36">
                <c:v>0.33451353580223231</c:v>
              </c:pt>
              <c:pt idx="37">
                <c:v>0.34152212706711699</c:v>
              </c:pt>
              <c:pt idx="38">
                <c:v>0.34845690713649152</c:v>
              </c:pt>
              <c:pt idx="39">
                <c:v>0.35531865335524276</c:v>
              </c:pt>
              <c:pt idx="40">
                <c:v>0.36210813488162558</c:v>
              </c:pt>
              <c:pt idx="41">
                <c:v>0.36882611277348087</c:v>
              </c:pt>
              <c:pt idx="42">
                <c:v>0.37547334007354582</c:v>
              </c:pt>
              <c:pt idx="43">
                <c:v>0.38205056189386427</c:v>
              </c:pt>
              <c:pt idx="44">
                <c:v>0.38855851549930981</c:v>
              </c:pt>
              <c:pt idx="45">
                <c:v>0.39499793039022807</c:v>
              </c:pt>
              <c:pt idx="46">
                <c:v>0.40136952838420936</c:v>
              </c:pt>
              <c:pt idx="47">
                <c:v>0.40767402369699973</c:v>
              </c:pt>
              <c:pt idx="48">
                <c:v>0.41391212302255981</c:v>
              </c:pt>
              <c:pt idx="49">
                <c:v>0.42008452561228132</c:v>
              </c:pt>
              <c:pt idx="50">
                <c:v>0.42619192335336792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174-41A0-B8DA-550CC143C837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153.71117739677427</c:v>
              </c:pt>
            </c:numLit>
          </c:xVal>
          <c:yVal>
            <c:numLit>
              <c:formatCode>General</c:formatCode>
              <c:ptCount val="2"/>
              <c:pt idx="0">
                <c:v>0.12317848558393739</c:v>
              </c:pt>
              <c:pt idx="1">
                <c:v>0.12317848558393739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174-41A0-B8DA-550CC143C837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105.89996912084975</c:v>
              </c:pt>
            </c:numLit>
          </c:xVal>
          <c:yVal>
            <c:numLit>
              <c:formatCode>General</c:formatCode>
              <c:ptCount val="2"/>
              <c:pt idx="0">
                <c:v>2.57538658486413E-2</c:v>
              </c:pt>
              <c:pt idx="1">
                <c:v>0.12317848558393739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1174-41A0-B8DA-550CC143C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210396211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174-41A0-B8DA-550CC143C837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0.12317848558393739</c:v>
                </c:pt>
                <c:pt idx="1">
                  <c:v>0.12317848558393739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153.71117739677427</c:v>
              </c:pt>
            </c:numLit>
          </c:xVal>
          <c:yVal>
            <c:numLit>
              <c:formatCode>General</c:formatCode>
              <c:ptCount val="2"/>
              <c:pt idx="0">
                <c:v>0.12317848558393739</c:v>
              </c:pt>
              <c:pt idx="1">
                <c:v>0.12317848558393739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174-41A0-B8DA-550CC143C837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0.12317848558393739</c:v>
                </c:pt>
                <c:pt idx="1">
                  <c:v>0.12317848558393739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105.89996912084975</c:v>
              </c:pt>
            </c:numLit>
          </c:xVal>
          <c:yVal>
            <c:numLit>
              <c:formatCode>General</c:formatCode>
              <c:ptCount val="2"/>
              <c:pt idx="0">
                <c:v>0.12317848558393739</c:v>
              </c:pt>
              <c:pt idx="1">
                <c:v>0.12317848558393739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174-41A0-B8DA-550CC143C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2103962112"/>
      </c:scatterChart>
      <c:valAx>
        <c:axId val="79345230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62112"/>
        <c:crosses val="autoZero"/>
        <c:crossBetween val="midCat"/>
      </c:valAx>
      <c:valAx>
        <c:axId val="21039621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2.57538664910229E-2</c:v>
              </c:pt>
              <c:pt idx="1">
                <c:v>3.6014169431286165E-2</c:v>
              </c:pt>
              <c:pt idx="2">
                <c:v>4.6166415677450209E-2</c:v>
              </c:pt>
              <c:pt idx="3">
                <c:v>5.6211743231892375E-2</c:v>
              </c:pt>
              <c:pt idx="4">
                <c:v>6.6151278112083517E-2</c:v>
              </c:pt>
              <c:pt idx="5">
                <c:v>7.5986134476806619E-2</c:v>
              </c:pt>
              <c:pt idx="6">
                <c:v>8.5717414751047813E-2</c:v>
              </c:pt>
              <c:pt idx="7">
                <c:v>9.5346209749570546E-2</c:v>
              </c:pt>
              <c:pt idx="8">
                <c:v>0.10487359879918923</c:v>
              </c:pt>
              <c:pt idx="9">
                <c:v>0.11430064985975506</c:v>
              </c:pt>
              <c:pt idx="10">
                <c:v>0.12362841964386735</c:v>
              </c:pt>
              <c:pt idx="11">
                <c:v>0.13285795373532427</c:v>
              </c:pt>
              <c:pt idx="12">
                <c:v>0.14199028670632641</c:v>
              </c:pt>
              <c:pt idx="13">
                <c:v>0.15102644223344547</c:v>
              </c:pt>
              <c:pt idx="14">
                <c:v>0.15996743321237222</c:v>
              </c:pt>
              <c:pt idx="15">
                <c:v>0.1688142618714551</c:v>
              </c:pt>
              <c:pt idx="16">
                <c:v>0.17756791988404469</c:v>
              </c:pt>
              <c:pt idx="17">
                <c:v>0.1862293884796527</c:v>
              </c:pt>
              <c:pt idx="18">
                <c:v>0.19479963855394275</c:v>
              </c:pt>
              <c:pt idx="19">
                <c:v>0.20327963077756073</c:v>
              </c:pt>
              <c:pt idx="20">
                <c:v>0.21167031570382053</c:v>
              </c:pt>
              <c:pt idx="21">
                <c:v>0.21997263387525456</c:v>
              </c:pt>
              <c:pt idx="22">
                <c:v>0.22818751592904288</c:v>
              </c:pt>
              <c:pt idx="23">
                <c:v>0.23631588270133155</c:v>
              </c:pt>
              <c:pt idx="24">
                <c:v>0.24435864533045282</c:v>
              </c:pt>
              <c:pt idx="25">
                <c:v>0.25231670535905748</c:v>
              </c:pt>
              <c:pt idx="26">
                <c:v>0.26019095483517257</c:v>
              </c:pt>
              <c:pt idx="27">
                <c:v>0.26798227641219391</c:v>
              </c:pt>
              <c:pt idx="28">
                <c:v>0.27569154344782604</c:v>
              </c:pt>
              <c:pt idx="29">
                <c:v>0.2833196201019802</c:v>
              </c:pt>
              <c:pt idx="30">
                <c:v>0.29086736143364122</c:v>
              </c:pt>
              <c:pt idx="31">
                <c:v>0.298335613496714</c:v>
              </c:pt>
              <c:pt idx="32">
                <c:v>0.30572521343486075</c:v>
              </c:pt>
              <c:pt idx="33">
                <c:v>0.31303698957533993</c:v>
              </c:pt>
              <c:pt idx="34">
                <c:v>0.32027176152185571</c:v>
              </c:pt>
              <c:pt idx="35">
                <c:v>0.32743034024643125</c:v>
              </c:pt>
              <c:pt idx="36">
                <c:v>0.33451352818031266</c:v>
              </c:pt>
              <c:pt idx="37">
                <c:v>0.34152211930391707</c:v>
              </c:pt>
              <c:pt idx="38">
                <c:v>0.34845689923583256</c:v>
              </c:pt>
              <c:pt idx="39">
                <c:v>0.35531864532088114</c:v>
              </c:pt>
              <c:pt idx="40">
                <c:v>0.36210812671725362</c:v>
              </c:pt>
              <c:pt idx="41">
                <c:v>0.36882610448272829</c:v>
              </c:pt>
              <c:pt idx="42">
                <c:v>0.37547333165998009</c:v>
              </c:pt>
              <c:pt idx="43">
                <c:v>0.3820505533609917</c:v>
              </c:pt>
              <c:pt idx="44">
                <c:v>0.38855850685057663</c:v>
              </c:pt>
              <c:pt idx="45">
                <c:v>0.39499792162902087</c:v>
              </c:pt>
              <c:pt idx="46">
                <c:v>0.40136951951385663</c:v>
              </c:pt>
              <c:pt idx="47">
                <c:v>0.40767401472077203</c:v>
              </c:pt>
              <c:pt idx="48">
                <c:v>0.41391211394367117</c:v>
              </c:pt>
              <c:pt idx="49">
                <c:v>0.42008451643388955</c:v>
              </c:pt>
              <c:pt idx="50">
                <c:v>0.42619191407857593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DBB9-4392-A1C5-55FD2F6FFECF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153.71117739677427</c:v>
              </c:pt>
            </c:numLit>
          </c:xVal>
          <c:yVal>
            <c:numLit>
              <c:formatCode>General</c:formatCode>
              <c:ptCount val="2"/>
              <c:pt idx="0">
                <c:v>0.12317848322623975</c:v>
              </c:pt>
              <c:pt idx="1">
                <c:v>0.12317848322623975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DBB9-4392-A1C5-55FD2F6FFECF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105.90097768416044</c:v>
              </c:pt>
            </c:numLit>
          </c:xVal>
          <c:yVal>
            <c:numLit>
              <c:formatCode>General</c:formatCode>
              <c:ptCount val="2"/>
              <c:pt idx="0">
                <c:v>2.57538664910229E-2</c:v>
              </c:pt>
              <c:pt idx="1">
                <c:v>0.12317848322623975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DBB9-4392-A1C5-55FD2F6FF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38304"/>
        <c:axId val="154727382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BB9-4392-A1C5-55FD2F6FFECF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0.12317848322623975</c:v>
                </c:pt>
                <c:pt idx="1">
                  <c:v>0.12317848322623975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153.71117739677427</c:v>
              </c:pt>
            </c:numLit>
          </c:xVal>
          <c:yVal>
            <c:numLit>
              <c:formatCode>General</c:formatCode>
              <c:ptCount val="2"/>
              <c:pt idx="0">
                <c:v>0.12317848322623975</c:v>
              </c:pt>
              <c:pt idx="1">
                <c:v>0.12317848322623975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BB9-4392-A1C5-55FD2F6FFECF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0.12317848322623975</c:v>
                </c:pt>
                <c:pt idx="1">
                  <c:v>0.12317848322623975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105.90097768416044</c:v>
              </c:pt>
            </c:numLit>
          </c:xVal>
          <c:yVal>
            <c:numLit>
              <c:formatCode>General</c:formatCode>
              <c:ptCount val="2"/>
              <c:pt idx="0">
                <c:v>0.12317848322623975</c:v>
              </c:pt>
              <c:pt idx="1">
                <c:v>0.12317848322623975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DBB9-4392-A1C5-55FD2F6FF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38304"/>
        <c:axId val="1547273824"/>
      </c:scatterChart>
      <c:valAx>
        <c:axId val="79343830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3824"/>
        <c:crosses val="autoZero"/>
        <c:crossBetween val="midCat"/>
      </c:valAx>
      <c:valAx>
        <c:axId val="15472738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3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2.5753896197714801E-2</c:v>
              </c:pt>
              <c:pt idx="1">
                <c:v>3.6014207335959468E-2</c:v>
              </c:pt>
              <c:pt idx="2">
                <c:v>4.6166461604135428E-2</c:v>
              </c:pt>
              <c:pt idx="3">
                <c:v>5.6211797007417255E-2</c:v>
              </c:pt>
              <c:pt idx="4">
                <c:v>6.6151339566033363E-2</c:v>
              </c:pt>
              <c:pt idx="5">
                <c:v>7.5986203441485961E-2</c:v>
              </c:pt>
              <c:pt idx="6">
                <c:v>8.5717491061441567E-2</c:v>
              </c:pt>
              <c:pt idx="7">
                <c:v>9.5346293243306235E-2</c:v>
              </c:pt>
              <c:pt idx="8">
                <c:v>0.10487368931649987</c:v>
              </c:pt>
              <c:pt idx="9">
                <c:v>0.11430074724344201</c:v>
              </c:pt>
              <c:pt idx="10">
                <c:v>0.12362852373926406</c:v>
              </c:pt>
              <c:pt idx="11">
                <c:v>0.13285806439026043</c:v>
              </c:pt>
              <c:pt idx="12">
                <c:v>0.14199040377109229</c:v>
              </c:pt>
              <c:pt idx="13">
                <c:v>0.15102656556075744</c:v>
              </c:pt>
              <c:pt idx="14">
                <c:v>0.15996756265733764</c:v>
              </c:pt>
              <c:pt idx="15">
                <c:v>0.16881439729153902</c:v>
              </c:pt>
              <c:pt idx="16">
                <c:v>0.17756806113903539</c:v>
              </c:pt>
              <c:pt idx="17">
                <c:v>0.18622953543162934</c:v>
              </c:pt>
              <c:pt idx="18">
                <c:v>0.19479979106724232</c:v>
              </c:pt>
              <c:pt idx="19">
                <c:v>0.20327978871874569</c:v>
              </c:pt>
              <c:pt idx="20">
                <c:v>0.21167047894164726</c:v>
              </c:pt>
              <c:pt idx="21">
                <c:v>0.2199728022806417</c:v>
              </c:pt>
              <c:pt idx="22">
                <c:v>0.22818768937504058</c:v>
              </c:pt>
              <c:pt idx="23">
                <c:v>0.23631606106309072</c:v>
              </c:pt>
              <c:pt idx="24">
                <c:v>0.24435882848519491</c:v>
              </c:pt>
              <c:pt idx="25">
                <c:v>0.252316893186045</c:v>
              </c:pt>
              <c:pt idx="26">
                <c:v>0.26019114721567921</c:v>
              </c:pt>
              <c:pt idx="27">
                <c:v>0.26798247322947616</c:v>
              </c:pt>
              <c:pt idx="28">
                <c:v>0.27569174458709422</c:v>
              </c:pt>
              <c:pt idx="29">
                <c:v>0.28331982545037043</c:v>
              </c:pt>
              <c:pt idx="30">
                <c:v>0.29086757088018744</c:v>
              </c:pt>
              <c:pt idx="31">
                <c:v>0.29833582693232052</c:v>
              </c:pt>
              <c:pt idx="32">
                <c:v>0.30572543075227554</c:v>
              </c:pt>
              <c:pt idx="33">
                <c:v>0.31303721066912721</c:v>
              </c:pt>
              <c:pt idx="34">
                <c:v>0.32027198628837006</c:v>
              </c:pt>
              <c:pt idx="35">
                <c:v>0.32743056858379155</c:v>
              </c:pt>
              <c:pt idx="36">
                <c:v>0.33451375998837651</c:v>
              </c:pt>
              <c:pt idx="37">
                <c:v>0.34152235448425494</c:v>
              </c:pt>
              <c:pt idx="38">
                <c:v>0.34845713769170372</c:v>
              </c:pt>
              <c:pt idx="39">
                <c:v>0.35531888695720792</c:v>
              </c:pt>
              <c:pt idx="40">
                <c:v>0.36210837144059804</c:v>
              </c:pt>
              <c:pt idx="41">
                <c:v>0.36882635220126769</c:v>
              </c:pt>
              <c:pt idx="42">
                <c:v>0.37547358228348326</c:v>
              </c:pt>
              <c:pt idx="43">
                <c:v>0.38205080680079606</c:v>
              </c:pt>
              <c:pt idx="44">
                <c:v>0.38855876301956466</c:v>
              </c:pt>
              <c:pt idx="45">
                <c:v>0.39499818044159796</c:v>
              </c:pt>
              <c:pt idx="46">
                <c:v>0.4013697808859279</c:v>
              </c:pt>
              <c:pt idx="47">
                <c:v>0.40767427856972105</c:v>
              </c:pt>
              <c:pt idx="48">
                <c:v>0.41391238018833759</c:v>
              </c:pt>
              <c:pt idx="49">
                <c:v>0.42008478499454804</c:v>
              </c:pt>
              <c:pt idx="50">
                <c:v>0.42619218487691435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6C7-4E85-A133-2FFE4A5BF6E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153.71103929877279</c:v>
              </c:pt>
            </c:numLit>
          </c:xVal>
          <c:yVal>
            <c:numLit>
              <c:formatCode>General</c:formatCode>
              <c:ptCount val="2"/>
              <c:pt idx="0">
                <c:v>0.1231785040010656</c:v>
              </c:pt>
              <c:pt idx="1">
                <c:v>0.1231785040010656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C7-4E85-A133-2FFE4A5BF6E6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105.899839799153</c:v>
              </c:pt>
            </c:numLit>
          </c:xVal>
          <c:yVal>
            <c:numLit>
              <c:formatCode>General</c:formatCode>
              <c:ptCount val="2"/>
              <c:pt idx="0">
                <c:v>2.5753896197714801E-2</c:v>
              </c:pt>
              <c:pt idx="1">
                <c:v>0.1231785040010656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36C7-4E85-A133-2FFE4A5BF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991952"/>
        <c:axId val="54927222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6C7-4E85-A133-2FFE4A5BF6E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0.1231785040010656</c:v>
                </c:pt>
                <c:pt idx="1">
                  <c:v>0.1231785040010656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153.71103929877279</c:v>
              </c:pt>
            </c:numLit>
          </c:xVal>
          <c:yVal>
            <c:numLit>
              <c:formatCode>General</c:formatCode>
              <c:ptCount val="2"/>
              <c:pt idx="0">
                <c:v>0.1231785040010656</c:v>
              </c:pt>
              <c:pt idx="1">
                <c:v>0.1231785040010656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6C7-4E85-A133-2FFE4A5BF6E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0.1231785040010656</c:v>
                </c:pt>
                <c:pt idx="1">
                  <c:v>0.1231785040010656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105.899839799153</c:v>
              </c:pt>
            </c:numLit>
          </c:xVal>
          <c:yVal>
            <c:numLit>
              <c:formatCode>General</c:formatCode>
              <c:ptCount val="2"/>
              <c:pt idx="0">
                <c:v>0.1231785040010656</c:v>
              </c:pt>
              <c:pt idx="1">
                <c:v>0.1231785040010656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6C7-4E85-A133-2FFE4A5BF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991952"/>
        <c:axId val="549272224"/>
      </c:scatterChart>
      <c:valAx>
        <c:axId val="789991952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272224"/>
        <c:crosses val="autoZero"/>
        <c:crossBetween val="midCat"/>
      </c:valAx>
      <c:valAx>
        <c:axId val="5492722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991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2.5753857651420301E-2</c:v>
              </c:pt>
              <c:pt idx="1">
                <c:v>3.6014142892843229E-2</c:v>
              </c:pt>
              <c:pt idx="2">
                <c:v>4.6166371813938817E-2</c:v>
              </c:pt>
              <c:pt idx="3">
                <c:v>5.6211682411174739E-2</c:v>
              </c:pt>
              <c:pt idx="4">
                <c:v>6.6151200696194845E-2</c:v>
              </c:pt>
              <c:pt idx="5">
                <c:v>7.5986040822037734E-2</c:v>
              </c:pt>
              <c:pt idx="6">
                <c:v>8.5717305208025299E-2</c:v>
              </c:pt>
              <c:pt idx="7">
                <c:v>9.53460846633368E-2</c:v>
              </c:pt>
              <c:pt idx="8">
                <c:v>0.10487345850928143</c:v>
              </c:pt>
              <c:pt idx="9">
                <c:v>0.11430049470028239</c:v>
              </c:pt>
              <c:pt idx="10">
                <c:v>0.12362824994358815</c:v>
              </c:pt>
              <c:pt idx="11">
                <c:v>0.13285776981772138</c:v>
              </c:pt>
              <c:pt idx="12">
                <c:v>0.14199008888968184</c:v>
              </c:pt>
              <c:pt idx="13">
                <c:v>0.15102623083091421</c:v>
              </c:pt>
              <c:pt idx="14">
                <c:v>0.15996720853205465</c:v>
              </c:pt>
              <c:pt idx="15">
                <c:v>0.16881402421646935</c:v>
              </c:pt>
              <c:pt idx="16">
                <c:v>0.17756766955259654</c:v>
              </c:pt>
              <c:pt idx="17">
                <c:v>0.18622912576510606</c:v>
              </c:pt>
              <c:pt idx="18">
                <c:v>0.1947993637448884</c:v>
              </c:pt>
              <c:pt idx="19">
                <c:v>0.20327934415788418</c:v>
              </c:pt>
              <c:pt idx="20">
                <c:v>0.21167001755276935</c:v>
              </c:pt>
              <c:pt idx="21">
                <c:v>0.21997232446750437</c:v>
              </c:pt>
              <c:pt idx="22">
                <c:v>0.22818719553476291</c:v>
              </c:pt>
              <c:pt idx="23">
                <c:v>0.23631555158624887</c:v>
              </c:pt>
              <c:pt idx="24">
                <c:v>0.244358303755916</c:v>
              </c:pt>
              <c:pt idx="25">
                <c:v>0.25231635358209942</c:v>
              </c:pt>
              <c:pt idx="26">
                <c:v>0.26019059310857234</c:v>
              </c:pt>
              <c:pt idx="27">
                <c:v>0.26798190498453772</c:v>
              </c:pt>
              <c:pt idx="28">
                <c:v>0.27569116256356785</c:v>
              </c:pt>
              <c:pt idx="29">
                <c:v>0.28331923000150117</c:v>
              </c:pt>
              <c:pt idx="30">
                <c:v>0.29086696235330789</c:v>
              </c:pt>
              <c:pt idx="31">
                <c:v>0.29833520566893651</c:v>
              </c:pt>
              <c:pt idx="32">
                <c:v>0.30572479708815015</c:v>
              </c:pt>
              <c:pt idx="33">
                <c:v>0.31303656493436421</c:v>
              </c:pt>
              <c:pt idx="34">
                <c:v>0.32027132880749565</c:v>
              </c:pt>
              <c:pt idx="35">
                <c:v>0.32742989967583497</c:v>
              </c:pt>
              <c:pt idx="36">
                <c:v>0.33451307996695012</c:v>
              </c:pt>
              <c:pt idx="37">
                <c:v>0.34152166365763309</c:v>
              </c:pt>
              <c:pt idx="38">
                <c:v>0.34845643636289986</c:v>
              </c:pt>
              <c:pt idx="39">
                <c:v>0.35531817542405186</c:v>
              </c:pt>
              <c:pt idx="40">
                <c:v>0.36210764999581113</c:v>
              </c:pt>
              <c:pt idx="41">
                <c:v>0.36882562113253731</c:v>
              </c:pt>
              <c:pt idx="42">
                <c:v>0.37547284187353669</c:v>
              </c:pt>
              <c:pt idx="43">
                <c:v>0.38205005732747294</c:v>
              </c:pt>
              <c:pt idx="44">
                <c:v>0.38855800475588842</c:v>
              </c:pt>
              <c:pt idx="45">
                <c:v>0.39499741365584651</c:v>
              </c:pt>
              <c:pt idx="46">
                <c:v>0.4013690058417036</c:v>
              </c:pt>
              <c:pt idx="47">
                <c:v>0.40767349552601911</c:v>
              </c:pt>
              <c:pt idx="48">
                <c:v>0.41391158939961392</c:v>
              </c:pt>
              <c:pt idx="49">
                <c:v>0.42008398671078606</c:v>
              </c:pt>
              <c:pt idx="50">
                <c:v>0.42619137934369139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6D44-4709-8EC4-627C739BC2B8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153.71143972590565</c:v>
              </c:pt>
            </c:numLit>
          </c:xVal>
          <c:yVal>
            <c:numLit>
              <c:formatCode>General</c:formatCode>
              <c:ptCount val="2"/>
              <c:pt idx="0">
                <c:v>0.12317847188627824</c:v>
              </c:pt>
              <c:pt idx="1">
                <c:v>0.12317847188627824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6D44-4709-8EC4-627C739BC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154727216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0.11612898214631946</c:v>
                </c:pt>
                <c:pt idx="1">
                  <c:v>0.10591529363940126</c:v>
                </c:pt>
                <c:pt idx="2">
                  <c:v>0.14443706521825495</c:v>
                </c:pt>
                <c:pt idx="3">
                  <c:v>0.15540478922846432</c:v>
                </c:pt>
                <c:pt idx="4">
                  <c:v>0.17508710055400301</c:v>
                </c:pt>
              </c:numLit>
            </c:plus>
            <c:minus>
              <c:numLit>
                <c:formatCode>General</c:formatCode>
                <c:ptCount val="5"/>
                <c:pt idx="0">
                  <c:v>2.2347268252800225E-2</c:v>
                </c:pt>
                <c:pt idx="1">
                  <c:v>-2.2061668199727406E-3</c:v>
                </c:pt>
                <c:pt idx="2">
                  <c:v>7.3857724057737162E-2</c:v>
                </c:pt>
                <c:pt idx="3">
                  <c:v>0.10345249452703809</c:v>
                </c:pt>
                <c:pt idx="4">
                  <c:v>0.14514402823763223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2.3579344494223064E-2</c:v>
              </c:pt>
              <c:pt idx="1">
                <c:v>0</c:v>
              </c:pt>
              <c:pt idx="2">
                <c:v>0.1182033096926714</c:v>
              </c:pt>
              <c:pt idx="3">
                <c:v>0.20910780669144982</c:v>
              </c:pt>
              <c:pt idx="4">
                <c:v>0.35412694088804142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D44-4709-8EC4-627C739BC2B8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0.12317847188627824</c:v>
                </c:pt>
                <c:pt idx="1">
                  <c:v>0.12317847188627824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153.71143972590565</c:v>
              </c:pt>
            </c:numLit>
          </c:xVal>
          <c:yVal>
            <c:numLit>
              <c:formatCode>General</c:formatCode>
              <c:ptCount val="2"/>
              <c:pt idx="0">
                <c:v>0.12317847188627824</c:v>
              </c:pt>
              <c:pt idx="1">
                <c:v>0.12317847188627824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D44-4709-8EC4-627C739BC2B8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0.12317847188627824</c:v>
                </c:pt>
                <c:pt idx="1">
                  <c:v>0.12317847188627824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105.90111749050428</c:v>
              </c:pt>
            </c:numLit>
          </c:xVal>
          <c:yVal>
            <c:numLit>
              <c:formatCode>General</c:formatCode>
              <c:ptCount val="2"/>
              <c:pt idx="0">
                <c:v>0.12317847188627824</c:v>
              </c:pt>
              <c:pt idx="1">
                <c:v>0.12317847188627824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D44-4709-8EC4-627C739BC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2304"/>
        <c:axId val="1547272160"/>
      </c:scatterChart>
      <c:valAx>
        <c:axId val="79345230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2160"/>
        <c:crosses val="autoZero"/>
        <c:crossBetween val="midCat"/>
      </c:valAx>
      <c:valAx>
        <c:axId val="15472721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171450</xdr:rowOff>
        </xdr:from>
        <xdr:to>
          <xdr:col>11</xdr:col>
          <xdr:colOff>466725</xdr:colOff>
          <xdr:row>0</xdr:row>
          <xdr:rowOff>676275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314325</xdr:rowOff>
        </xdr:from>
        <xdr:to>
          <xdr:col>11</xdr:col>
          <xdr:colOff>752475</xdr:colOff>
          <xdr:row>2</xdr:row>
          <xdr:rowOff>133350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0</xdr:row>
          <xdr:rowOff>200025</xdr:rowOff>
        </xdr:from>
        <xdr:to>
          <xdr:col>12</xdr:col>
          <xdr:colOff>923925</xdr:colOff>
          <xdr:row>0</xdr:row>
          <xdr:rowOff>666750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431800</xdr:colOff>
      <xdr:row>22</xdr:row>
      <xdr:rowOff>9525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7E4772D-A76C-42E6-AC5C-EFB5509C76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BD13361A-0ED1-49AF-BE60-81CF43C62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68B2696C-BDE9-4FB1-9FE9-E4D64BE9E3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625110B6-7D30-4CBD-8919-8EC4AD9E2C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A52DDF-3818-4859-A044-CF290BF05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EB621D2-D36A-431B-A55D-24B8124591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FCE630DB-2022-4252-8D15-A147E92BC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DAB2357B-D9DD-4E9F-BF9F-14521433D4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58922E6-8AD9-4005-B827-B9AC6A989D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09B5EE-F92C-4882-9547-40F5CD45A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5C902078-5DFB-4127-9275-6BB3CA3050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F97E2C14-5F03-45CD-9446-1A34CBB36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48CCB529-ED12-483A-9C80-E888F45AD8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FCABFEC2-1A86-4644-91DD-E9C333F18E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B479B2-019C-4893-8297-6A0C892A2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9A7D4AE5-190B-431B-AB5B-E672A53779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1EECEC34-EEBB-42CD-BFCE-AFC1E28CD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75DBC493-E899-4B13-BDA3-9E0A76F6E4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7F41D7D3-F9C1-4237-A099-761A9EEAB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5C7BB4-64E3-4805-8A35-757EB885D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5A6816F0-B7F2-457D-8A91-E3EFE78A0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F17AB7C2-AC50-4970-93BB-F6F628B3A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E5C69D23-F352-4E31-BB9F-8317704F7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DF99362F-5255-4601-BB58-4E2C09FD08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05096E-6A27-41BB-85A8-AEA5C5759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5580349-AD83-4C81-9C98-D34F044D5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E63F240D-643A-4BD9-A161-0E65E2AD7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264E8B34-3BE2-426F-B117-476977A19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21E5093D-0022-4B13-9289-905DFED2C3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0D86E17-98E8-4FEA-BEF9-0C51FB2CB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9216B75A-1108-4318-9F2B-FE08D231F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2E39CE63-4C2B-4CEF-8C27-80F12F22D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5397B29F-BB20-48DA-8915-70CAEA8C70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67996FE8-E51B-4E66-A952-476BB1F8B0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F56D0D-D957-40B5-8116-34AC76086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666750</xdr:colOff>
      <xdr:row>60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0A96C47-62FE-4BF1-B351-38C7B3F8C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1AFF298C-080E-420F-BD26-A6B786136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2699D5B9-F3D0-4840-A551-D987D30C12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6179232E-6800-47B8-8E94-A3EB58CC64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D3A138-4F89-49E8-886F-04796D535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666750</xdr:colOff>
      <xdr:row>59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FB45302C-909B-4516-94BE-574E132DD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961828FA-F732-45FB-A945-A497840C8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29F594C3-5F0C-43E2-93AE-52DB1A8D3A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C9023AB5-52F7-4186-A7C8-5FBE0638A1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710A86-CE6E-445A-8C1E-D2A814F97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AC925433-C103-40C4-A713-419EF3553E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24345AF3-C420-4CB9-A992-8815E33E5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83313D47-466B-4DCF-997A-F692A41822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5E6F8162-92E6-4B6E-BAA1-3CBD65A570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37C774-EF44-433D-98E6-BD7F783BA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9CA74203-38B4-4177-8779-43E57B77A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61271FD4-5049-4D99-BF97-1B9FF53C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5ED200AA-1780-4086-841E-45B6D96CE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EEDA10C1-0C61-4E58-833F-3E9550DE02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FAD101-4316-4F0A-BBFD-A4457CF02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C6E03A71-6F36-4219-AD8F-7C8F0288FF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defaultRowHeight="15" x14ac:dyDescent="0.25"/>
  <cols>
    <col min="1" max="1" width="19.140625" bestFit="1" customWidth="1"/>
    <col min="3" max="3" width="10" customWidth="1"/>
    <col min="6" max="6" width="16" bestFit="1" customWidth="1"/>
    <col min="7" max="7" width="13.5703125" bestFit="1" customWidth="1"/>
    <col min="8" max="8" width="8.7109375" bestFit="1" customWidth="1"/>
    <col min="9" max="9" width="16.85546875" bestFit="1" customWidth="1"/>
    <col min="10" max="10" width="14.42578125" bestFit="1" customWidth="1"/>
    <col min="11" max="11" width="16" customWidth="1"/>
    <col min="12" max="12" width="12.7109375" bestFit="1" customWidth="1"/>
    <col min="13" max="13" width="13.85546875" customWidth="1"/>
    <col min="14" max="14" width="15.5703125" customWidth="1"/>
    <col min="15" max="15" width="12.85546875" bestFit="1" customWidth="1"/>
    <col min="18" max="18" width="13.28515625" customWidth="1"/>
  </cols>
  <sheetData>
    <row r="1" spans="1:17" x14ac:dyDescent="0.25">
      <c r="A1" s="7" t="s">
        <v>132</v>
      </c>
      <c r="B1" s="6">
        <v>5</v>
      </c>
      <c r="F1" s="75" t="s">
        <v>11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</row>
    <row r="2" spans="1:17" x14ac:dyDescent="0.25">
      <c r="A2" s="7" t="s">
        <v>0</v>
      </c>
      <c r="B2" s="6"/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25">
      <c r="A3" s="7" t="s">
        <v>1</v>
      </c>
      <c r="B3" s="6" t="s">
        <v>141</v>
      </c>
      <c r="F3" s="9" t="s">
        <v>143</v>
      </c>
      <c r="G3" s="9" t="s">
        <v>144</v>
      </c>
      <c r="H3" s="9" t="s">
        <v>145</v>
      </c>
      <c r="I3" s="9" t="s">
        <v>145</v>
      </c>
      <c r="J3" s="9"/>
      <c r="K3" s="9" t="s">
        <v>146</v>
      </c>
      <c r="L3" s="9" t="s">
        <v>147</v>
      </c>
      <c r="M3" s="9" t="s">
        <v>148</v>
      </c>
      <c r="N3" s="9" t="s">
        <v>148</v>
      </c>
      <c r="O3" s="9" t="s">
        <v>148</v>
      </c>
      <c r="P3" s="9" t="s">
        <v>149</v>
      </c>
      <c r="Q3" s="9" t="s">
        <v>150</v>
      </c>
    </row>
    <row r="4" spans="1:17" x14ac:dyDescent="0.25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25">
      <c r="A5" s="7" t="s">
        <v>66</v>
      </c>
      <c r="B5" s="6" t="s">
        <v>142</v>
      </c>
      <c r="C5" s="7" t="s">
        <v>130</v>
      </c>
      <c r="D5" s="6" t="s">
        <v>151</v>
      </c>
    </row>
    <row r="6" spans="1:17" x14ac:dyDescent="0.25">
      <c r="A6">
        <v>1</v>
      </c>
      <c r="B6" s="73" t="s">
        <v>12</v>
      </c>
      <c r="C6" s="74"/>
      <c r="D6" s="74"/>
      <c r="E6" s="74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25">
      <c r="A7">
        <v>1</v>
      </c>
      <c r="B7" s="10" t="s">
        <v>152</v>
      </c>
      <c r="C7" s="10"/>
      <c r="D7" s="10"/>
      <c r="E7" s="10"/>
      <c r="F7" s="10">
        <v>1</v>
      </c>
      <c r="G7" s="10" t="s">
        <v>152</v>
      </c>
      <c r="H7" s="10">
        <v>3</v>
      </c>
      <c r="I7" s="10" t="s">
        <v>156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25">
      <c r="B8" s="10" t="s">
        <v>153</v>
      </c>
      <c r="C8" s="10"/>
      <c r="D8" s="10"/>
      <c r="E8" s="10"/>
      <c r="N8" s="6" t="s">
        <v>16</v>
      </c>
      <c r="O8" s="9">
        <v>1</v>
      </c>
    </row>
    <row r="9" spans="1:17" x14ac:dyDescent="0.25">
      <c r="B9" s="10" t="s">
        <v>41</v>
      </c>
      <c r="C9" s="10" t="s">
        <v>154</v>
      </c>
      <c r="D9" s="10" t="s">
        <v>155</v>
      </c>
      <c r="E9" s="10"/>
      <c r="N9" s="6" t="s">
        <v>17</v>
      </c>
      <c r="O9" s="9">
        <v>1</v>
      </c>
    </row>
    <row r="10" spans="1:17" x14ac:dyDescent="0.25">
      <c r="B10" s="10" t="s">
        <v>41</v>
      </c>
      <c r="C10" s="10" t="s">
        <v>154</v>
      </c>
      <c r="D10" s="10" t="s">
        <v>155</v>
      </c>
      <c r="E10" s="10"/>
      <c r="N10" s="6" t="s">
        <v>30</v>
      </c>
      <c r="O10" s="9">
        <v>0.01</v>
      </c>
    </row>
    <row r="11" spans="1:17" x14ac:dyDescent="0.25">
      <c r="B11" s="10">
        <v>0</v>
      </c>
      <c r="C11" s="10">
        <v>42.41</v>
      </c>
      <c r="D11" s="10">
        <v>1</v>
      </c>
      <c r="E11" s="10"/>
      <c r="N11" s="6" t="s">
        <v>19</v>
      </c>
      <c r="O11" s="9">
        <v>0.95</v>
      </c>
    </row>
    <row r="12" spans="1:17" x14ac:dyDescent="0.25">
      <c r="B12" s="10">
        <v>17.899999999999999</v>
      </c>
      <c r="C12" s="10">
        <v>41.33</v>
      </c>
      <c r="D12" s="10">
        <v>0</v>
      </c>
      <c r="E12" s="10"/>
      <c r="N12" s="6" t="s">
        <v>20</v>
      </c>
      <c r="O12" s="9">
        <v>1</v>
      </c>
    </row>
    <row r="13" spans="1:17" x14ac:dyDescent="0.25">
      <c r="B13" s="10">
        <v>61.7</v>
      </c>
      <c r="C13" s="10">
        <v>42.3</v>
      </c>
      <c r="D13" s="10">
        <v>5</v>
      </c>
      <c r="E13" s="10"/>
      <c r="N13" s="6" t="s">
        <v>21</v>
      </c>
      <c r="O13" s="9">
        <v>1</v>
      </c>
    </row>
    <row r="14" spans="1:17" x14ac:dyDescent="0.25">
      <c r="B14" s="10">
        <v>195.6</v>
      </c>
      <c r="C14" s="10">
        <v>43.04</v>
      </c>
      <c r="D14" s="10">
        <v>9</v>
      </c>
      <c r="E14" s="10"/>
      <c r="N14" s="6" t="s">
        <v>100</v>
      </c>
      <c r="O14" s="9">
        <v>1</v>
      </c>
    </row>
    <row r="15" spans="1:17" x14ac:dyDescent="0.25">
      <c r="B15" s="10">
        <v>772.3</v>
      </c>
      <c r="C15" s="10">
        <v>36.71</v>
      </c>
      <c r="D15" s="10">
        <v>13</v>
      </c>
      <c r="E15" s="10"/>
      <c r="N15" s="6" t="s">
        <v>18</v>
      </c>
      <c r="O15" s="9">
        <v>0</v>
      </c>
    </row>
    <row r="16" spans="1:17" x14ac:dyDescent="0.25">
      <c r="B16" s="10"/>
      <c r="C16" s="10"/>
      <c r="D16" s="10"/>
      <c r="E16" s="10"/>
      <c r="N16" s="6"/>
      <c r="O16" s="10"/>
    </row>
    <row r="17" spans="2:15" x14ac:dyDescent="0.25">
      <c r="B17" s="10"/>
      <c r="C17" s="10"/>
      <c r="D17" s="10"/>
      <c r="E17" s="10"/>
      <c r="N17" s="7" t="s">
        <v>22</v>
      </c>
      <c r="O17">
        <v>1</v>
      </c>
    </row>
    <row r="18" spans="2:15" x14ac:dyDescent="0.25">
      <c r="B18" s="10"/>
      <c r="C18" s="10"/>
      <c r="D18" s="10"/>
      <c r="E18" s="10"/>
      <c r="N18" s="6" t="s">
        <v>23</v>
      </c>
      <c r="O18" s="9">
        <v>1</v>
      </c>
    </row>
    <row r="19" spans="2:15" x14ac:dyDescent="0.25">
      <c r="B19" s="10"/>
      <c r="C19" s="10"/>
      <c r="D19" s="10"/>
      <c r="E19" s="10"/>
      <c r="N19" s="6" t="s">
        <v>24</v>
      </c>
      <c r="O19" s="9">
        <v>0.1</v>
      </c>
    </row>
    <row r="20" spans="2:15" x14ac:dyDescent="0.25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25">
      <c r="B21" s="10"/>
      <c r="C21" s="10"/>
      <c r="D21" s="10"/>
      <c r="E21" s="10"/>
      <c r="N21" s="6" t="s">
        <v>63</v>
      </c>
      <c r="O21" s="9">
        <v>1</v>
      </c>
    </row>
    <row r="22" spans="2:15" x14ac:dyDescent="0.25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25">
      <c r="B23" s="10"/>
      <c r="C23" s="10"/>
      <c r="D23" s="10"/>
      <c r="E23" s="10"/>
      <c r="N23" s="6"/>
    </row>
    <row r="24" spans="2:15" x14ac:dyDescent="0.25">
      <c r="B24" s="10"/>
      <c r="C24" s="10"/>
      <c r="D24" s="10"/>
      <c r="E24" s="10"/>
      <c r="N24" s="7" t="s">
        <v>25</v>
      </c>
      <c r="O24">
        <v>1</v>
      </c>
    </row>
    <row r="25" spans="2:15" x14ac:dyDescent="0.25">
      <c r="B25" s="10"/>
      <c r="C25" s="10"/>
      <c r="D25" s="10"/>
      <c r="E25" s="10"/>
      <c r="N25" s="6" t="s">
        <v>23</v>
      </c>
      <c r="O25" s="9">
        <v>1</v>
      </c>
    </row>
    <row r="26" spans="2:15" x14ac:dyDescent="0.25">
      <c r="N26" s="6" t="s">
        <v>24</v>
      </c>
      <c r="O26" s="9">
        <v>0.1</v>
      </c>
    </row>
    <row r="27" spans="2:15" x14ac:dyDescent="0.25">
      <c r="N27" s="6" t="s">
        <v>19</v>
      </c>
      <c r="O27" s="9">
        <v>0.95</v>
      </c>
    </row>
    <row r="28" spans="2:15" x14ac:dyDescent="0.25">
      <c r="N28" s="6"/>
    </row>
    <row r="29" spans="2:15" x14ac:dyDescent="0.25">
      <c r="N29" s="7" t="s">
        <v>6</v>
      </c>
      <c r="O29">
        <v>1</v>
      </c>
    </row>
    <row r="30" spans="2:15" x14ac:dyDescent="0.25">
      <c r="N30" s="6" t="s">
        <v>23</v>
      </c>
      <c r="O30" s="9">
        <v>1</v>
      </c>
    </row>
    <row r="31" spans="2:15" x14ac:dyDescent="0.25">
      <c r="N31" s="6" t="s">
        <v>24</v>
      </c>
      <c r="O31" s="9">
        <v>0.1</v>
      </c>
    </row>
    <row r="32" spans="2:15" x14ac:dyDescent="0.25">
      <c r="N32" s="6" t="s">
        <v>19</v>
      </c>
      <c r="O32" s="9">
        <v>0.95</v>
      </c>
    </row>
    <row r="33" spans="14:20" x14ac:dyDescent="0.25">
      <c r="N33" s="6" t="s">
        <v>26</v>
      </c>
      <c r="O33" s="9">
        <v>1</v>
      </c>
    </row>
    <row r="34" spans="14:20" x14ac:dyDescent="0.25">
      <c r="N34" s="11" t="s">
        <v>63</v>
      </c>
      <c r="O34" s="9">
        <v>1</v>
      </c>
    </row>
    <row r="35" spans="14:20" x14ac:dyDescent="0.25">
      <c r="N35" s="6" t="s">
        <v>18</v>
      </c>
      <c r="O35" s="9">
        <v>-9999</v>
      </c>
    </row>
    <row r="36" spans="14:20" x14ac:dyDescent="0.25">
      <c r="N36" s="6" t="s">
        <v>103</v>
      </c>
      <c r="O36" s="9">
        <v>1000</v>
      </c>
    </row>
    <row r="37" spans="14:20" x14ac:dyDescent="0.25">
      <c r="N37" s="11" t="s">
        <v>105</v>
      </c>
      <c r="O37" s="9">
        <v>1</v>
      </c>
    </row>
    <row r="38" spans="14:20" x14ac:dyDescent="0.25">
      <c r="N38" s="6" t="s">
        <v>104</v>
      </c>
      <c r="O38" s="9">
        <v>-9999</v>
      </c>
    </row>
    <row r="41" spans="14:20" x14ac:dyDescent="0.25">
      <c r="N41" s="7" t="s">
        <v>68</v>
      </c>
    </row>
    <row r="42" spans="14:20" x14ac:dyDescent="0.25">
      <c r="N42" s="6" t="b">
        <v>1</v>
      </c>
    </row>
    <row r="43" spans="14:20" x14ac:dyDescent="0.25">
      <c r="N43" s="6" t="b">
        <v>0</v>
      </c>
    </row>
    <row r="44" spans="14:20" x14ac:dyDescent="0.25">
      <c r="N44" s="6">
        <v>3</v>
      </c>
    </row>
    <row r="46" spans="14:20" x14ac:dyDescent="0.25">
      <c r="N46" s="6" t="s">
        <v>157</v>
      </c>
      <c r="O46" s="6" t="s">
        <v>157</v>
      </c>
      <c r="P46" s="6" t="s">
        <v>157</v>
      </c>
      <c r="Q46" s="6" t="s">
        <v>158</v>
      </c>
      <c r="R46" s="6" t="s">
        <v>159</v>
      </c>
      <c r="S46" s="6" t="s">
        <v>160</v>
      </c>
      <c r="T46" s="6"/>
    </row>
    <row r="47" spans="14:20" x14ac:dyDescent="0.25">
      <c r="N47" s="6" t="s">
        <v>157</v>
      </c>
      <c r="O47" s="6" t="s">
        <v>157</v>
      </c>
      <c r="P47" s="6" t="s">
        <v>157</v>
      </c>
      <c r="Q47" s="6" t="s">
        <v>158</v>
      </c>
      <c r="R47" s="6" t="s">
        <v>159</v>
      </c>
      <c r="S47" s="6" t="s">
        <v>161</v>
      </c>
      <c r="T47" s="6"/>
    </row>
    <row r="48" spans="14:20" x14ac:dyDescent="0.25">
      <c r="N48" s="6" t="s">
        <v>162</v>
      </c>
      <c r="O48" s="6" t="s">
        <v>162</v>
      </c>
      <c r="P48" s="6" t="s">
        <v>162</v>
      </c>
      <c r="Q48" s="6" t="s">
        <v>158</v>
      </c>
      <c r="R48" s="6" t="s">
        <v>163</v>
      </c>
      <c r="S48" s="6" t="s">
        <v>164</v>
      </c>
      <c r="T48" s="6"/>
    </row>
    <row r="49" spans="14:20" x14ac:dyDescent="0.25">
      <c r="N49" s="6" t="s">
        <v>157</v>
      </c>
      <c r="O49" s="6" t="s">
        <v>157</v>
      </c>
      <c r="P49" s="6" t="s">
        <v>157</v>
      </c>
      <c r="Q49" s="6" t="s">
        <v>158</v>
      </c>
      <c r="R49" s="6" t="s">
        <v>159</v>
      </c>
      <c r="S49" s="6" t="s">
        <v>165</v>
      </c>
      <c r="T49" s="6"/>
    </row>
    <row r="50" spans="14:20" x14ac:dyDescent="0.25">
      <c r="N50" s="6" t="s">
        <v>157</v>
      </c>
      <c r="O50" s="6" t="s">
        <v>162</v>
      </c>
      <c r="P50" s="6" t="s">
        <v>162</v>
      </c>
      <c r="Q50" s="6">
        <v>0.05</v>
      </c>
      <c r="R50" s="6" t="s">
        <v>166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25">
      <c r="N51" s="6" t="s">
        <v>157</v>
      </c>
      <c r="O51" s="6" t="s">
        <v>162</v>
      </c>
      <c r="P51" s="6" t="s">
        <v>162</v>
      </c>
      <c r="Q51" s="6">
        <v>0.05</v>
      </c>
      <c r="R51" s="6" t="s">
        <v>166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25">
      <c r="N52" s="6" t="s">
        <v>157</v>
      </c>
      <c r="O52" s="6" t="s">
        <v>157</v>
      </c>
      <c r="P52" s="6" t="s">
        <v>157</v>
      </c>
      <c r="Q52" s="6">
        <v>0.1</v>
      </c>
      <c r="R52" s="6" t="s">
        <v>166</v>
      </c>
      <c r="S52" s="6" t="str">
        <f>"Goodness of fit p-value &lt; "&amp;Q52</f>
        <v>Goodness of fit p-value &lt; 0.1</v>
      </c>
      <c r="T52" s="6"/>
    </row>
    <row r="53" spans="14:20" x14ac:dyDescent="0.25">
      <c r="N53" s="6" t="s">
        <v>162</v>
      </c>
      <c r="O53" s="6" t="s">
        <v>157</v>
      </c>
      <c r="P53" s="6" t="s">
        <v>162</v>
      </c>
      <c r="Q53" s="6">
        <v>0.05</v>
      </c>
      <c r="R53" s="6" t="s">
        <v>166</v>
      </c>
      <c r="S53" s="6" t="str">
        <f>"Goodness of fit p-value &lt; "&amp;Q53</f>
        <v>Goodness of fit p-value &lt; 0.05</v>
      </c>
      <c r="T53" s="6"/>
    </row>
    <row r="54" spans="14:20" x14ac:dyDescent="0.25">
      <c r="N54" s="6" t="s">
        <v>157</v>
      </c>
      <c r="O54" s="6" t="s">
        <v>157</v>
      </c>
      <c r="P54" s="6" t="s">
        <v>157</v>
      </c>
      <c r="Q54" s="6">
        <v>20</v>
      </c>
      <c r="R54" s="6" t="s">
        <v>166</v>
      </c>
      <c r="S54" s="6" t="str">
        <f>"BMD/BMDL ratio &gt; "&amp;Q54</f>
        <v>BMD/BMDL ratio &gt; 20</v>
      </c>
      <c r="T54" s="6"/>
    </row>
    <row r="55" spans="14:20" x14ac:dyDescent="0.25">
      <c r="N55" s="6" t="s">
        <v>157</v>
      </c>
      <c r="O55" s="6" t="s">
        <v>157</v>
      </c>
      <c r="P55" s="6" t="s">
        <v>157</v>
      </c>
      <c r="Q55" s="6">
        <v>3</v>
      </c>
      <c r="R55" s="6" t="s">
        <v>163</v>
      </c>
      <c r="S55" s="6" t="str">
        <f>"BMD/BMDL ratio &gt; "&amp;Q55</f>
        <v>BMD/BMDL ratio &gt; 3</v>
      </c>
      <c r="T55" s="6"/>
    </row>
    <row r="56" spans="14:20" x14ac:dyDescent="0.25">
      <c r="N56" s="6" t="s">
        <v>157</v>
      </c>
      <c r="O56" s="6" t="s">
        <v>157</v>
      </c>
      <c r="P56" s="6" t="s">
        <v>157</v>
      </c>
      <c r="Q56" s="6">
        <v>2</v>
      </c>
      <c r="R56" s="6" t="s">
        <v>166</v>
      </c>
      <c r="S56" s="6" t="str">
        <f>"|Residual for Dose Group Near BMD| &gt; "&amp;Q56</f>
        <v>|Residual for Dose Group Near BMD| &gt; 2</v>
      </c>
      <c r="T56" s="6"/>
    </row>
    <row r="57" spans="14:20" x14ac:dyDescent="0.25">
      <c r="N57" s="6" t="s">
        <v>162</v>
      </c>
      <c r="O57" s="6" t="s">
        <v>162</v>
      </c>
      <c r="P57" s="6" t="s">
        <v>162</v>
      </c>
      <c r="Q57" s="6" t="s">
        <v>158</v>
      </c>
      <c r="R57" s="6" t="s">
        <v>163</v>
      </c>
      <c r="S57" s="6" t="s">
        <v>167</v>
      </c>
      <c r="T57" s="6"/>
    </row>
    <row r="58" spans="14:20" x14ac:dyDescent="0.25">
      <c r="N58" s="6" t="s">
        <v>157</v>
      </c>
      <c r="O58" s="6" t="s">
        <v>157</v>
      </c>
      <c r="P58" s="6" t="s">
        <v>157</v>
      </c>
      <c r="Q58" s="6">
        <v>1</v>
      </c>
      <c r="R58" s="6" t="s">
        <v>163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25">
      <c r="N59" s="6" t="s">
        <v>157</v>
      </c>
      <c r="O59" s="6" t="s">
        <v>157</v>
      </c>
      <c r="P59" s="6" t="s">
        <v>157</v>
      </c>
      <c r="Q59" s="6">
        <v>1</v>
      </c>
      <c r="R59" s="6" t="s">
        <v>163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25">
      <c r="N60" s="6" t="s">
        <v>157</v>
      </c>
      <c r="O60" s="6" t="s">
        <v>157</v>
      </c>
      <c r="P60" s="6" t="s">
        <v>157</v>
      </c>
      <c r="Q60" s="6">
        <v>3</v>
      </c>
      <c r="R60" s="6" t="s">
        <v>163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25">
      <c r="N61" s="6" t="s">
        <v>157</v>
      </c>
      <c r="O61" s="6" t="s">
        <v>157</v>
      </c>
      <c r="P61" s="6" t="s">
        <v>157</v>
      </c>
      <c r="Q61" s="6">
        <v>3</v>
      </c>
      <c r="R61" s="6" t="s">
        <v>163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25">
      <c r="N62" s="6" t="s">
        <v>157</v>
      </c>
      <c r="O62" s="6" t="s">
        <v>157</v>
      </c>
      <c r="P62" s="6" t="s">
        <v>157</v>
      </c>
      <c r="Q62" s="6">
        <v>10</v>
      </c>
      <c r="R62" s="6" t="s">
        <v>166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25">
      <c r="N63" s="6" t="s">
        <v>157</v>
      </c>
      <c r="O63" s="6" t="s">
        <v>157</v>
      </c>
      <c r="P63" s="6" t="s">
        <v>157</v>
      </c>
      <c r="Q63" s="6">
        <v>10</v>
      </c>
      <c r="R63" s="6" t="s">
        <v>166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25">
      <c r="N64" s="6" t="s">
        <v>157</v>
      </c>
      <c r="O64" s="6" t="s">
        <v>157</v>
      </c>
      <c r="P64" s="6" t="s">
        <v>157</v>
      </c>
      <c r="Q64" s="6">
        <v>2</v>
      </c>
      <c r="R64" s="6" t="s">
        <v>163</v>
      </c>
      <c r="S64" s="6" t="str">
        <f>"|Residual at control| &gt; " &amp;Q64</f>
        <v>|Residual at control| &gt; 2</v>
      </c>
      <c r="T64" s="6"/>
    </row>
    <row r="65" spans="14:20" x14ac:dyDescent="0.25">
      <c r="N65" s="6" t="s">
        <v>157</v>
      </c>
      <c r="O65" s="6" t="s">
        <v>162</v>
      </c>
      <c r="P65" s="6" t="s">
        <v>162</v>
      </c>
      <c r="Q65" s="6">
        <v>1.5</v>
      </c>
      <c r="R65" s="6" t="s">
        <v>163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25">
      <c r="N66" s="6" t="s">
        <v>157</v>
      </c>
      <c r="O66" s="6" t="s">
        <v>157</v>
      </c>
      <c r="P66" s="6" t="s">
        <v>157</v>
      </c>
      <c r="Q66" s="6" t="s">
        <v>168</v>
      </c>
      <c r="R66" s="6" t="s">
        <v>166</v>
      </c>
      <c r="S66" s="6" t="s">
        <v>169</v>
      </c>
      <c r="T66" s="6"/>
    </row>
    <row r="68" spans="14:20" x14ac:dyDescent="0.25">
      <c r="N68" s="57" t="s">
        <v>112</v>
      </c>
    </row>
    <row r="69" spans="14:20" x14ac:dyDescent="0.25">
      <c r="N69" s="6" t="s">
        <v>113</v>
      </c>
      <c r="O69" s="6" t="s">
        <v>170</v>
      </c>
    </row>
    <row r="70" spans="14:20" x14ac:dyDescent="0.25">
      <c r="N70" s="6" t="s">
        <v>114</v>
      </c>
      <c r="O70" s="6" t="s">
        <v>171</v>
      </c>
    </row>
    <row r="71" spans="14:20" x14ac:dyDescent="0.25">
      <c r="N71" s="6" t="s">
        <v>115</v>
      </c>
      <c r="O71" s="6" t="s">
        <v>172</v>
      </c>
    </row>
    <row r="72" spans="14:20" x14ac:dyDescent="0.25">
      <c r="N72" s="6" t="s">
        <v>116</v>
      </c>
      <c r="O72" s="6" t="s">
        <v>173</v>
      </c>
    </row>
    <row r="73" spans="14:20" x14ac:dyDescent="0.25">
      <c r="N73" s="6" t="s">
        <v>117</v>
      </c>
      <c r="O73" s="6" t="s">
        <v>174</v>
      </c>
    </row>
    <row r="74" spans="14:20" x14ac:dyDescent="0.25">
      <c r="N74" s="6" t="s">
        <v>118</v>
      </c>
      <c r="O74" s="6" t="s">
        <v>175</v>
      </c>
    </row>
    <row r="75" spans="14:20" x14ac:dyDescent="0.25">
      <c r="N75" s="6" t="s">
        <v>119</v>
      </c>
      <c r="O75" s="6" t="s">
        <v>176</v>
      </c>
    </row>
    <row r="76" spans="14:20" x14ac:dyDescent="0.25">
      <c r="N76" s="6" t="s">
        <v>120</v>
      </c>
      <c r="O76" s="6" t="s">
        <v>177</v>
      </c>
    </row>
    <row r="78" spans="14:20" x14ac:dyDescent="0.25">
      <c r="N78" s="11" t="s">
        <v>121</v>
      </c>
      <c r="O78" s="6">
        <v>1</v>
      </c>
    </row>
    <row r="79" spans="14:20" x14ac:dyDescent="0.25">
      <c r="N79" s="11" t="s">
        <v>122</v>
      </c>
      <c r="O79" s="6">
        <v>1</v>
      </c>
    </row>
    <row r="80" spans="14:20" x14ac:dyDescent="0.25">
      <c r="N80" s="11" t="s">
        <v>123</v>
      </c>
      <c r="O80" s="6">
        <v>1</v>
      </c>
    </row>
    <row r="81" spans="14:15" x14ac:dyDescent="0.25">
      <c r="N81" s="11" t="s">
        <v>124</v>
      </c>
      <c r="O81" s="6">
        <v>1</v>
      </c>
    </row>
    <row r="82" spans="14:15" x14ac:dyDescent="0.25">
      <c r="N82" s="11" t="s">
        <v>125</v>
      </c>
      <c r="O82" s="6">
        <v>1</v>
      </c>
    </row>
    <row r="83" spans="14:15" x14ac:dyDescent="0.25">
      <c r="N83" s="11" t="s">
        <v>126</v>
      </c>
      <c r="O83" s="6">
        <v>1</v>
      </c>
    </row>
    <row r="84" spans="14:15" x14ac:dyDescent="0.25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F524E-875A-47EA-931B-16D560E2CDC1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204</v>
      </c>
      <c r="E9" s="23"/>
      <c r="G9" s="22"/>
      <c r="H9" s="104" t="s">
        <v>34</v>
      </c>
      <c r="I9" s="105">
        <v>153.71103929877279</v>
      </c>
      <c r="J9" s="21"/>
      <c r="K9" s="21"/>
      <c r="L9" s="21"/>
      <c r="M9" s="21"/>
      <c r="N9" s="23"/>
      <c r="P9" s="22"/>
      <c r="Q9" s="68">
        <v>0.01</v>
      </c>
      <c r="R9" s="68">
        <v>92.696115231086651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105.899839799153</v>
      </c>
      <c r="J10" s="21"/>
      <c r="K10" s="21"/>
      <c r="L10" s="21"/>
      <c r="M10" s="21"/>
      <c r="N10" s="23"/>
      <c r="P10" s="22"/>
      <c r="Q10" s="96">
        <v>0.02</v>
      </c>
      <c r="R10" s="96">
        <v>97.656461499293172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252.5743557330909</v>
      </c>
      <c r="J11" s="21"/>
      <c r="K11" s="21"/>
      <c r="L11" s="21"/>
      <c r="M11" s="21"/>
      <c r="N11" s="23"/>
      <c r="P11" s="22"/>
      <c r="Q11" s="68">
        <v>0.03</v>
      </c>
      <c r="R11" s="68">
        <v>101.02582384016655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142.726407512192</v>
      </c>
      <c r="J12" s="21"/>
      <c r="K12" s="21"/>
      <c r="L12" s="21"/>
      <c r="M12" s="21"/>
      <c r="N12" s="23"/>
      <c r="P12" s="22"/>
      <c r="Q12" s="96">
        <v>0.04</v>
      </c>
      <c r="R12" s="96">
        <v>103.67026298943559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0.13632082291537606</v>
      </c>
      <c r="J13" s="21"/>
      <c r="K13" s="21"/>
      <c r="L13" s="21"/>
      <c r="M13" s="21"/>
      <c r="N13" s="23"/>
      <c r="P13" s="22"/>
      <c r="Q13" s="68">
        <v>0.05</v>
      </c>
      <c r="R13" s="68">
        <v>105.89983979915299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107.8727405992023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5.5390625480771165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109.63134924503413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9.4428849174519539E-4</v>
      </c>
      <c r="J16" s="21"/>
      <c r="K16" s="21"/>
      <c r="L16" s="21"/>
      <c r="M16" s="21"/>
      <c r="N16" s="23"/>
      <c r="P16" s="22"/>
      <c r="Q16" s="96">
        <v>0.08</v>
      </c>
      <c r="R16" s="96">
        <v>111.26323121269959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112.76609433579037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114.19223890459408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2</v>
      </c>
      <c r="J19" s="107"/>
      <c r="K19" s="21"/>
      <c r="L19" s="21"/>
      <c r="M19" s="21"/>
      <c r="N19" s="23"/>
      <c r="P19" s="22"/>
      <c r="Q19" s="68">
        <v>0.11</v>
      </c>
      <c r="R19" s="68">
        <v>115.53030775606993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116.81071541789552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>
        <v>2.5753896197714801E-2</v>
      </c>
      <c r="J21" s="21"/>
      <c r="K21" s="21"/>
      <c r="L21" s="21"/>
      <c r="M21" s="21"/>
      <c r="N21" s="23"/>
      <c r="P21" s="22"/>
      <c r="Q21" s="68">
        <v>0.13</v>
      </c>
      <c r="R21" s="68">
        <v>118.04373497896719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6.8544532129633602E-4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119.22396636015615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120.37014618124023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121.48712371306769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122.56903519447403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2.5753896197714777E-2</v>
      </c>
      <c r="J26" s="68">
        <v>1.0922227377450835</v>
      </c>
      <c r="K26" s="68">
        <v>1</v>
      </c>
      <c r="L26" s="68">
        <v>42.41</v>
      </c>
      <c r="M26" s="68">
        <v>-8.9402171000901545E-2</v>
      </c>
      <c r="N26" s="34"/>
      <c r="P26" s="22"/>
      <c r="Q26" s="96">
        <v>0.18</v>
      </c>
      <c r="R26" s="96">
        <v>123.62597945013414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17.899999999999999</v>
      </c>
      <c r="I27" s="96">
        <v>3.7634348287408817E-2</v>
      </c>
      <c r="J27" s="96">
        <v>1.5554276147186064</v>
      </c>
      <c r="K27" s="96">
        <v>0</v>
      </c>
      <c r="L27" s="96">
        <v>41.33</v>
      </c>
      <c r="M27" s="96">
        <v>-1.2713199013826706</v>
      </c>
      <c r="N27" s="23"/>
      <c r="P27" s="22"/>
      <c r="Q27" s="68">
        <v>0.19</v>
      </c>
      <c r="R27" s="68">
        <v>124.6660621368471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61.7</v>
      </c>
      <c r="I28" s="68">
        <v>6.6097569433687997E-2</v>
      </c>
      <c r="J28" s="68">
        <v>2.795927187045002</v>
      </c>
      <c r="K28" s="68">
        <v>5</v>
      </c>
      <c r="L28" s="68">
        <v>42.3</v>
      </c>
      <c r="M28" s="68">
        <v>1.3639933601855689</v>
      </c>
      <c r="N28" s="23"/>
      <c r="P28" s="22"/>
      <c r="Q28" s="96">
        <v>0.2</v>
      </c>
      <c r="R28" s="96">
        <v>125.68282628333932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195.6</v>
      </c>
      <c r="I29" s="96">
        <v>0.14799632500983731</v>
      </c>
      <c r="J29" s="96">
        <v>6.3697618284233979</v>
      </c>
      <c r="K29" s="96">
        <v>9</v>
      </c>
      <c r="L29" s="96">
        <v>43.04</v>
      </c>
      <c r="M29" s="96">
        <v>1.1290488824647364</v>
      </c>
      <c r="N29" s="23"/>
      <c r="P29" s="22"/>
      <c r="Q29" s="68">
        <v>0.21</v>
      </c>
      <c r="R29" s="68">
        <v>126.67975083163191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772.3</v>
      </c>
      <c r="I30" s="68">
        <v>0.42619218487691429</v>
      </c>
      <c r="J30" s="68">
        <v>15.645515106831525</v>
      </c>
      <c r="K30" s="68">
        <v>13</v>
      </c>
      <c r="L30" s="68">
        <v>36.71</v>
      </c>
      <c r="M30" s="68">
        <v>-0.88294181157118656</v>
      </c>
      <c r="N30" s="23"/>
      <c r="P30" s="22"/>
      <c r="Q30" s="96">
        <v>0.22</v>
      </c>
      <c r="R30" s="96">
        <v>127.66316891910539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128.63664457170293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129.59494450592027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130.54137757434469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-66.034247329566242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131.48026525042405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-69.363203756095999</v>
      </c>
      <c r="J35" s="96">
        <v>2</v>
      </c>
      <c r="K35" s="96">
        <v>6.6579128530595142</v>
      </c>
      <c r="L35" s="96">
        <v>3</v>
      </c>
      <c r="M35" s="96">
        <v>8.3638576724812452E-2</v>
      </c>
      <c r="N35" s="23"/>
      <c r="P35" s="22"/>
      <c r="Q35" s="68">
        <v>0.27</v>
      </c>
      <c r="R35" s="68">
        <v>132.41493219148893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-81.852596233949598</v>
      </c>
      <c r="J36" s="68">
        <v>1</v>
      </c>
      <c r="K36" s="68">
        <v>31.636697808766712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133.34162876862834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134.26140477431409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135.17672961528638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136.0900721613134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136.99999248885931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137.90532092420619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138.80866212754708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139.71262075907487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140.61932796175776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141.52596543095021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142.43302379505658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143.34237452507944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144.25588909202133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145.17422130160949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146.09442526425121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147.01841862121501</v>
      </c>
      <c r="S51" s="23"/>
    </row>
    <row r="52" spans="1:19" s="14" customFormat="1" x14ac:dyDescent="0.25">
      <c r="B52" s="13"/>
      <c r="P52" s="22"/>
      <c r="Q52" s="96">
        <v>0.44</v>
      </c>
      <c r="R52" s="96">
        <v>147.94869630413726</v>
      </c>
      <c r="S52" s="23"/>
    </row>
    <row r="53" spans="1:19" s="14" customFormat="1" x14ac:dyDescent="0.25">
      <c r="B53" s="13"/>
      <c r="P53" s="22"/>
      <c r="Q53" s="68">
        <v>0.45</v>
      </c>
      <c r="R53" s="68">
        <v>148.8877532446545</v>
      </c>
      <c r="S53" s="23"/>
    </row>
    <row r="54" spans="1:19" s="14" customFormat="1" x14ac:dyDescent="0.25">
      <c r="P54" s="22"/>
      <c r="Q54" s="96">
        <v>0.46</v>
      </c>
      <c r="R54" s="96">
        <v>149.83635190427742</v>
      </c>
      <c r="S54" s="23"/>
    </row>
    <row r="55" spans="1:19" s="14" customFormat="1" x14ac:dyDescent="0.25">
      <c r="P55" s="22"/>
      <c r="Q55" s="68">
        <v>0.47000000000000003</v>
      </c>
      <c r="R55" s="68">
        <v>150.79223125392872</v>
      </c>
      <c r="S55" s="23"/>
    </row>
    <row r="56" spans="1:19" s="14" customFormat="1" x14ac:dyDescent="0.25">
      <c r="P56" s="22"/>
      <c r="Q56" s="96">
        <v>0.48</v>
      </c>
      <c r="R56" s="96">
        <v>151.75608761893946</v>
      </c>
      <c r="S56" s="23"/>
    </row>
    <row r="57" spans="1:19" s="14" customFormat="1" x14ac:dyDescent="0.25">
      <c r="P57" s="22"/>
      <c r="Q57" s="68">
        <v>0.49</v>
      </c>
      <c r="R57" s="68">
        <v>152.72874797524304</v>
      </c>
      <c r="S57" s="23"/>
    </row>
    <row r="58" spans="1:19" s="14" customFormat="1" x14ac:dyDescent="0.25">
      <c r="P58" s="22"/>
      <c r="Q58" s="96">
        <v>0.5</v>
      </c>
      <c r="R58" s="96">
        <v>153.71103929877282</v>
      </c>
      <c r="S58" s="23"/>
    </row>
    <row r="59" spans="1:19" s="14" customFormat="1" x14ac:dyDescent="0.25">
      <c r="P59" s="22"/>
      <c r="Q59" s="68">
        <v>0.51</v>
      </c>
      <c r="R59" s="68">
        <v>154.70024014536878</v>
      </c>
      <c r="S59" s="23"/>
    </row>
    <row r="60" spans="1:19" s="14" customFormat="1" x14ac:dyDescent="0.25">
      <c r="P60" s="22"/>
      <c r="Q60" s="96">
        <v>0.52</v>
      </c>
      <c r="R60" s="96">
        <v>155.69615864390548</v>
      </c>
      <c r="S60" s="23"/>
    </row>
    <row r="61" spans="1:19" s="14" customFormat="1" x14ac:dyDescent="0.25">
      <c r="P61" s="22"/>
      <c r="Q61" s="68">
        <v>0.53</v>
      </c>
      <c r="R61" s="68">
        <v>156.70341612986812</v>
      </c>
      <c r="S61" s="23"/>
    </row>
    <row r="62" spans="1:19" s="14" customFormat="1" x14ac:dyDescent="0.25">
      <c r="P62" s="22"/>
      <c r="Q62" s="96">
        <v>0.54</v>
      </c>
      <c r="R62" s="96">
        <v>157.726633938742</v>
      </c>
      <c r="S62" s="23"/>
    </row>
    <row r="63" spans="1:19" s="14" customFormat="1" x14ac:dyDescent="0.25">
      <c r="P63" s="22"/>
      <c r="Q63" s="68">
        <v>0.55000000000000004</v>
      </c>
      <c r="R63" s="68">
        <v>158.7694892372275</v>
      </c>
      <c r="S63" s="23"/>
    </row>
    <row r="64" spans="1:19" s="14" customFormat="1" x14ac:dyDescent="0.25">
      <c r="P64" s="22"/>
      <c r="Q64" s="96">
        <v>0.56000000000000005</v>
      </c>
      <c r="R64" s="96">
        <v>159.82799463765133</v>
      </c>
      <c r="S64" s="23"/>
    </row>
    <row r="65" spans="16:19" s="14" customFormat="1" x14ac:dyDescent="0.25">
      <c r="P65" s="22"/>
      <c r="Q65" s="68">
        <v>0.57000000000000006</v>
      </c>
      <c r="R65" s="68">
        <v>160.9026093059623</v>
      </c>
      <c r="S65" s="23"/>
    </row>
    <row r="66" spans="16:19" s="14" customFormat="1" x14ac:dyDescent="0.25">
      <c r="P66" s="22"/>
      <c r="Q66" s="96">
        <v>0.57999999999999996</v>
      </c>
      <c r="R66" s="96">
        <v>161.99535626565637</v>
      </c>
      <c r="S66" s="23"/>
    </row>
    <row r="67" spans="16:19" s="14" customFormat="1" x14ac:dyDescent="0.25">
      <c r="P67" s="22"/>
      <c r="Q67" s="68">
        <v>0.59</v>
      </c>
      <c r="R67" s="68">
        <v>163.10825411720404</v>
      </c>
      <c r="S67" s="23"/>
    </row>
    <row r="68" spans="16:19" s="14" customFormat="1" x14ac:dyDescent="0.25">
      <c r="P68" s="22"/>
      <c r="Q68" s="96">
        <v>0.6</v>
      </c>
      <c r="R68" s="96">
        <v>164.23915148906917</v>
      </c>
      <c r="S68" s="23"/>
    </row>
    <row r="69" spans="16:19" s="14" customFormat="1" x14ac:dyDescent="0.25">
      <c r="P69" s="22"/>
      <c r="Q69" s="68">
        <v>0.61</v>
      </c>
      <c r="R69" s="68">
        <v>165.38773063077485</v>
      </c>
      <c r="S69" s="23"/>
    </row>
    <row r="70" spans="16:19" s="14" customFormat="1" x14ac:dyDescent="0.25">
      <c r="P70" s="22"/>
      <c r="Q70" s="96">
        <v>0.62</v>
      </c>
      <c r="R70" s="96">
        <v>166.55796281199883</v>
      </c>
      <c r="S70" s="23"/>
    </row>
    <row r="71" spans="16:19" s="14" customFormat="1" x14ac:dyDescent="0.25">
      <c r="P71" s="22"/>
      <c r="Q71" s="68">
        <v>0.63</v>
      </c>
      <c r="R71" s="68">
        <v>167.75381930241883</v>
      </c>
      <c r="S71" s="23"/>
    </row>
    <row r="72" spans="16:19" s="14" customFormat="1" x14ac:dyDescent="0.25">
      <c r="P72" s="22"/>
      <c r="Q72" s="96">
        <v>0.64</v>
      </c>
      <c r="R72" s="96">
        <v>168.9743912273465</v>
      </c>
      <c r="S72" s="23"/>
    </row>
    <row r="73" spans="16:19" s="14" customFormat="1" x14ac:dyDescent="0.25">
      <c r="P73" s="22"/>
      <c r="Q73" s="68">
        <v>0.65</v>
      </c>
      <c r="R73" s="68">
        <v>170.21627640637453</v>
      </c>
      <c r="S73" s="23"/>
    </row>
    <row r="74" spans="16:19" s="14" customFormat="1" x14ac:dyDescent="0.25">
      <c r="P74" s="22"/>
      <c r="Q74" s="96">
        <v>0.66</v>
      </c>
      <c r="R74" s="96">
        <v>171.48648712463583</v>
      </c>
      <c r="S74" s="23"/>
    </row>
    <row r="75" spans="16:19" s="14" customFormat="1" x14ac:dyDescent="0.25">
      <c r="P75" s="22"/>
      <c r="Q75" s="68">
        <v>0.67</v>
      </c>
      <c r="R75" s="68">
        <v>172.79226714117883</v>
      </c>
      <c r="S75" s="23"/>
    </row>
    <row r="76" spans="16:19" s="14" customFormat="1" x14ac:dyDescent="0.25">
      <c r="P76" s="22"/>
      <c r="Q76" s="96">
        <v>0.68</v>
      </c>
      <c r="R76" s="96">
        <v>174.13417717247461</v>
      </c>
      <c r="S76" s="23"/>
    </row>
    <row r="77" spans="16:19" s="14" customFormat="1" x14ac:dyDescent="0.25">
      <c r="P77" s="22"/>
      <c r="Q77" s="68">
        <v>0.69000000000000006</v>
      </c>
      <c r="R77" s="68">
        <v>175.50766930982388</v>
      </c>
      <c r="S77" s="23"/>
    </row>
    <row r="78" spans="16:19" s="14" customFormat="1" x14ac:dyDescent="0.25">
      <c r="P78" s="22"/>
      <c r="Q78" s="96">
        <v>0.70000000000000007</v>
      </c>
      <c r="R78" s="96">
        <v>176.92004634399771</v>
      </c>
      <c r="S78" s="23"/>
    </row>
    <row r="79" spans="16:19" s="14" customFormat="1" x14ac:dyDescent="0.25">
      <c r="P79" s="22"/>
      <c r="Q79" s="68">
        <v>0.71</v>
      </c>
      <c r="R79" s="68">
        <v>178.37866788093393</v>
      </c>
      <c r="S79" s="23"/>
    </row>
    <row r="80" spans="16:19" s="14" customFormat="1" x14ac:dyDescent="0.25">
      <c r="P80" s="22"/>
      <c r="Q80" s="96">
        <v>0.72</v>
      </c>
      <c r="R80" s="96">
        <v>179.87793976019273</v>
      </c>
      <c r="S80" s="23"/>
    </row>
    <row r="81" spans="16:19" s="14" customFormat="1" x14ac:dyDescent="0.25">
      <c r="P81" s="22"/>
      <c r="Q81" s="68">
        <v>0.73</v>
      </c>
      <c r="R81" s="68">
        <v>181.42062301648423</v>
      </c>
      <c r="S81" s="23"/>
    </row>
    <row r="82" spans="16:19" s="14" customFormat="1" x14ac:dyDescent="0.25">
      <c r="P82" s="22"/>
      <c r="Q82" s="96">
        <v>0.74</v>
      </c>
      <c r="R82" s="96">
        <v>183.01893722164453</v>
      </c>
      <c r="S82" s="23"/>
    </row>
    <row r="83" spans="16:19" s="14" customFormat="1" x14ac:dyDescent="0.25">
      <c r="P83" s="22"/>
      <c r="Q83" s="68">
        <v>0.75</v>
      </c>
      <c r="R83" s="68">
        <v>184.67737556083623</v>
      </c>
      <c r="S83" s="23"/>
    </row>
    <row r="84" spans="16:19" s="14" customFormat="1" x14ac:dyDescent="0.25">
      <c r="P84" s="22"/>
      <c r="Q84" s="96">
        <v>0.76</v>
      </c>
      <c r="R84" s="96">
        <v>186.38799665304734</v>
      </c>
      <c r="S84" s="23"/>
    </row>
    <row r="85" spans="16:19" s="14" customFormat="1" x14ac:dyDescent="0.25">
      <c r="P85" s="22"/>
      <c r="Q85" s="68">
        <v>0.77</v>
      </c>
      <c r="R85" s="68">
        <v>188.16878321805265</v>
      </c>
      <c r="S85" s="23"/>
    </row>
    <row r="86" spans="16:19" s="14" customFormat="1" x14ac:dyDescent="0.25">
      <c r="P86" s="22"/>
      <c r="Q86" s="96">
        <v>0.78</v>
      </c>
      <c r="R86" s="96">
        <v>190.03335684662898</v>
      </c>
      <c r="S86" s="23"/>
    </row>
    <row r="87" spans="16:19" s="14" customFormat="1" x14ac:dyDescent="0.25">
      <c r="P87" s="22"/>
      <c r="Q87" s="68">
        <v>0.79</v>
      </c>
      <c r="R87" s="68">
        <v>191.97049244107905</v>
      </c>
      <c r="S87" s="23"/>
    </row>
    <row r="88" spans="16:19" s="14" customFormat="1" x14ac:dyDescent="0.25">
      <c r="P88" s="22"/>
      <c r="Q88" s="96">
        <v>0.8</v>
      </c>
      <c r="R88" s="96">
        <v>194.00103871828486</v>
      </c>
      <c r="S88" s="23"/>
    </row>
    <row r="89" spans="16:19" s="14" customFormat="1" x14ac:dyDescent="0.25">
      <c r="P89" s="22"/>
      <c r="Q89" s="68">
        <v>0.81</v>
      </c>
      <c r="R89" s="68">
        <v>196.13840990302742</v>
      </c>
      <c r="S89" s="23"/>
    </row>
    <row r="90" spans="16:19" s="14" customFormat="1" x14ac:dyDescent="0.25">
      <c r="P90" s="22"/>
      <c r="Q90" s="96">
        <v>0.82000000000000006</v>
      </c>
      <c r="R90" s="96">
        <v>198.37429364311106</v>
      </c>
      <c r="S90" s="23"/>
    </row>
    <row r="91" spans="16:19" s="14" customFormat="1" x14ac:dyDescent="0.25">
      <c r="P91" s="22"/>
      <c r="Q91" s="68">
        <v>0.83000000000000007</v>
      </c>
      <c r="R91" s="68">
        <v>200.74781215164572</v>
      </c>
      <c r="S91" s="23"/>
    </row>
    <row r="92" spans="16:19" s="14" customFormat="1" x14ac:dyDescent="0.25">
      <c r="P92" s="22"/>
      <c r="Q92" s="96">
        <v>0.84</v>
      </c>
      <c r="R92" s="96">
        <v>203.25579683828664</v>
      </c>
      <c r="S92" s="23"/>
    </row>
    <row r="93" spans="16:19" s="14" customFormat="1" x14ac:dyDescent="0.25">
      <c r="P93" s="22"/>
      <c r="Q93" s="68">
        <v>0.85</v>
      </c>
      <c r="R93" s="68">
        <v>205.92569862634537</v>
      </c>
      <c r="S93" s="23"/>
    </row>
    <row r="94" spans="16:19" s="14" customFormat="1" x14ac:dyDescent="0.25">
      <c r="P94" s="22"/>
      <c r="Q94" s="96">
        <v>0.86</v>
      </c>
      <c r="R94" s="96">
        <v>208.79345742015292</v>
      </c>
      <c r="S94" s="23"/>
    </row>
    <row r="95" spans="16:19" s="14" customFormat="1" x14ac:dyDescent="0.25">
      <c r="P95" s="22"/>
      <c r="Q95" s="68">
        <v>0.87</v>
      </c>
      <c r="R95" s="68">
        <v>211.86702163675471</v>
      </c>
      <c r="S95" s="23"/>
    </row>
    <row r="96" spans="16:19" s="14" customFormat="1" x14ac:dyDescent="0.25">
      <c r="P96" s="22"/>
      <c r="Q96" s="96">
        <v>0.88</v>
      </c>
      <c r="R96" s="96">
        <v>215.20274944241379</v>
      </c>
      <c r="S96" s="23"/>
    </row>
    <row r="97" spans="16:19" s="14" customFormat="1" x14ac:dyDescent="0.25">
      <c r="P97" s="22"/>
      <c r="Q97" s="68">
        <v>0.89</v>
      </c>
      <c r="R97" s="68">
        <v>218.82634071105909</v>
      </c>
      <c r="S97" s="23"/>
    </row>
    <row r="98" spans="16:19" s="14" customFormat="1" x14ac:dyDescent="0.25">
      <c r="P98" s="22"/>
      <c r="Q98" s="96">
        <v>0.9</v>
      </c>
      <c r="R98" s="96">
        <v>222.80453024080379</v>
      </c>
      <c r="S98" s="23"/>
    </row>
    <row r="99" spans="16:19" s="14" customFormat="1" x14ac:dyDescent="0.25">
      <c r="P99" s="22"/>
      <c r="Q99" s="68">
        <v>0.91</v>
      </c>
      <c r="R99" s="68">
        <v>227.24563564089294</v>
      </c>
      <c r="S99" s="23"/>
    </row>
    <row r="100" spans="16:19" s="14" customFormat="1" x14ac:dyDescent="0.25">
      <c r="P100" s="22"/>
      <c r="Q100" s="96">
        <v>0.92</v>
      </c>
      <c r="R100" s="96">
        <v>232.24133517171981</v>
      </c>
      <c r="S100" s="23"/>
    </row>
    <row r="101" spans="16:19" s="14" customFormat="1" x14ac:dyDescent="0.25">
      <c r="P101" s="22"/>
      <c r="Q101" s="68">
        <v>0.93</v>
      </c>
      <c r="R101" s="68">
        <v>237.93298665219385</v>
      </c>
      <c r="S101" s="23"/>
    </row>
    <row r="102" spans="16:19" s="14" customFormat="1" x14ac:dyDescent="0.25">
      <c r="P102" s="22"/>
      <c r="Q102" s="96">
        <v>0.94000000000000006</v>
      </c>
      <c r="R102" s="96">
        <v>244.61663264971708</v>
      </c>
      <c r="S102" s="23"/>
    </row>
    <row r="103" spans="16:19" s="14" customFormat="1" x14ac:dyDescent="0.25">
      <c r="P103" s="22"/>
      <c r="Q103" s="68">
        <v>0.95000000000000007</v>
      </c>
      <c r="R103" s="68">
        <v>252.57435573309149</v>
      </c>
      <c r="S103" s="23"/>
    </row>
    <row r="104" spans="16:19" s="14" customFormat="1" x14ac:dyDescent="0.25">
      <c r="P104" s="22"/>
      <c r="Q104" s="96">
        <v>0.96</v>
      </c>
      <c r="R104" s="96">
        <v>262.57146850294873</v>
      </c>
      <c r="S104" s="23"/>
    </row>
    <row r="105" spans="16:19" s="14" customFormat="1" x14ac:dyDescent="0.25">
      <c r="P105" s="22"/>
      <c r="Q105" s="68">
        <v>0.97</v>
      </c>
      <c r="R105" s="68">
        <v>275.77871163515596</v>
      </c>
      <c r="S105" s="23"/>
    </row>
    <row r="106" spans="16:19" s="14" customFormat="1" x14ac:dyDescent="0.25">
      <c r="P106" s="22"/>
      <c r="Q106" s="96">
        <v>0.98</v>
      </c>
      <c r="R106" s="96">
        <v>295.2265593995686</v>
      </c>
      <c r="S106" s="23"/>
    </row>
    <row r="107" spans="16:19" s="14" customFormat="1" x14ac:dyDescent="0.25">
      <c r="P107" s="22"/>
      <c r="Q107" s="68">
        <v>0.99</v>
      </c>
      <c r="R107" s="68">
        <v>331.07770559470083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DBE4B105-25B7-41DE-A040-C0E4CFB0254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7D866-ACC6-4195-B66F-A971679B78C2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206</v>
      </c>
      <c r="E9" s="23"/>
      <c r="G9" s="22"/>
      <c r="H9" s="104" t="s">
        <v>34</v>
      </c>
      <c r="I9" s="105">
        <v>153.71143972590565</v>
      </c>
      <c r="J9" s="21"/>
      <c r="K9" s="21"/>
      <c r="L9" s="21"/>
      <c r="M9" s="21"/>
      <c r="N9" s="23"/>
      <c r="P9" s="22"/>
      <c r="Q9" s="68">
        <v>0.01</v>
      </c>
      <c r="R9" s="68">
        <v>92.696520127680785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105.90111749050428</v>
      </c>
      <c r="J10" s="21"/>
      <c r="K10" s="21"/>
      <c r="L10" s="21"/>
      <c r="M10" s="21"/>
      <c r="N10" s="23"/>
      <c r="P10" s="22"/>
      <c r="Q10" s="96">
        <v>0.02</v>
      </c>
      <c r="R10" s="96">
        <v>97.656618897594967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255.53057783854942</v>
      </c>
      <c r="J11" s="21"/>
      <c r="K11" s="21"/>
      <c r="L11" s="21"/>
      <c r="M11" s="21"/>
      <c r="N11" s="23"/>
      <c r="P11" s="22"/>
      <c r="Q11" s="68">
        <v>0.03</v>
      </c>
      <c r="R11" s="68">
        <v>101.02507546842573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142.72640751223486</v>
      </c>
      <c r="J12" s="21"/>
      <c r="K12" s="21"/>
      <c r="L12" s="21"/>
      <c r="M12" s="21"/>
      <c r="N12" s="23"/>
      <c r="P12" s="22"/>
      <c r="Q12" s="96">
        <v>0.04</v>
      </c>
      <c r="R12" s="96">
        <v>103.67061078523543</v>
      </c>
      <c r="S12" s="23"/>
    </row>
    <row r="13" spans="2:23" s="14" customFormat="1" x14ac:dyDescent="0.25">
      <c r="B13" s="63"/>
      <c r="C13" s="72" t="s">
        <v>131</v>
      </c>
      <c r="D13" s="56" t="s">
        <v>205</v>
      </c>
      <c r="E13" s="64"/>
      <c r="G13" s="22"/>
      <c r="H13" s="11" t="s">
        <v>108</v>
      </c>
      <c r="I13" s="68">
        <v>0.13632028245791583</v>
      </c>
      <c r="J13" s="21"/>
      <c r="K13" s="21"/>
      <c r="L13" s="21"/>
      <c r="M13" s="21"/>
      <c r="N13" s="23"/>
      <c r="P13" s="22"/>
      <c r="Q13" s="68">
        <v>0.05</v>
      </c>
      <c r="R13" s="68">
        <v>105.90111749050428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107.87510916965131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5.539071729844423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109.63474436256476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111.2657310033795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112.76675631893194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114.19266424563942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115.53186958884076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2.5753857651420301E-2</v>
      </c>
      <c r="J20" s="21"/>
      <c r="K20" s="21"/>
      <c r="L20" s="21"/>
      <c r="M20" s="21"/>
      <c r="N20" s="23"/>
      <c r="P20" s="22"/>
      <c r="Q20" s="96">
        <v>0.12</v>
      </c>
      <c r="R20" s="96">
        <v>116.81317105301311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 t="s">
        <v>193</v>
      </c>
      <c r="J21" s="21"/>
      <c r="K21" s="21"/>
      <c r="L21" s="21"/>
      <c r="M21" s="21"/>
      <c r="N21" s="23"/>
      <c r="P21" s="22"/>
      <c r="Q21" s="68">
        <v>0.13</v>
      </c>
      <c r="R21" s="68">
        <v>118.04580266264178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6.8544355479138405E-4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119.22508901210286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120.3704956537549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121.48725896695571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122.56921442160234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2.5753857651420298E-2</v>
      </c>
      <c r="J26" s="68">
        <v>1.0922211029967348</v>
      </c>
      <c r="K26" s="68">
        <v>1</v>
      </c>
      <c r="L26" s="68">
        <v>42.41</v>
      </c>
      <c r="M26" s="68">
        <v>-8.9400651385351068E-2</v>
      </c>
      <c r="N26" s="34"/>
      <c r="P26" s="22"/>
      <c r="Q26" s="96">
        <v>0.18</v>
      </c>
      <c r="R26" s="96">
        <v>123.62627491378656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17.899999999999999</v>
      </c>
      <c r="I27" s="96">
        <v>3.7634279780741776E-2</v>
      </c>
      <c r="J27" s="96">
        <v>1.5554247833380574</v>
      </c>
      <c r="K27" s="96">
        <v>0</v>
      </c>
      <c r="L27" s="96">
        <v>41.33</v>
      </c>
      <c r="M27" s="96">
        <v>-1.2713186990259104</v>
      </c>
      <c r="N27" s="23"/>
      <c r="P27" s="22"/>
      <c r="Q27" s="68">
        <v>0.19</v>
      </c>
      <c r="R27" s="68">
        <v>124.66638689994836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61.7</v>
      </c>
      <c r="I28" s="68">
        <v>6.6097430694431969E-2</v>
      </c>
      <c r="J28" s="68">
        <v>2.795921318374472</v>
      </c>
      <c r="K28" s="68">
        <v>5</v>
      </c>
      <c r="L28" s="68">
        <v>42.3</v>
      </c>
      <c r="M28" s="68">
        <v>1.3639983222250176</v>
      </c>
      <c r="N28" s="23"/>
      <c r="P28" s="22"/>
      <c r="Q28" s="96">
        <v>0.2</v>
      </c>
      <c r="R28" s="96">
        <v>125.68315369517651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195.6</v>
      </c>
      <c r="I29" s="96">
        <v>0.14799599690859322</v>
      </c>
      <c r="J29" s="96">
        <v>6.3697477069458524</v>
      </c>
      <c r="K29" s="96">
        <v>9</v>
      </c>
      <c r="L29" s="96">
        <v>43.04</v>
      </c>
      <c r="M29" s="96">
        <v>1.1290559783499028</v>
      </c>
      <c r="N29" s="23"/>
      <c r="P29" s="22"/>
      <c r="Q29" s="68">
        <v>0.21</v>
      </c>
      <c r="R29" s="68">
        <v>126.68008084052157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772.3</v>
      </c>
      <c r="I30" s="68">
        <v>0.42619137934369122</v>
      </c>
      <c r="J30" s="68">
        <v>15.645485535706905</v>
      </c>
      <c r="K30" s="68">
        <v>13</v>
      </c>
      <c r="L30" s="68">
        <v>36.71</v>
      </c>
      <c r="M30" s="68">
        <v>-0.88293215685184179</v>
      </c>
      <c r="N30" s="23"/>
      <c r="P30" s="22"/>
      <c r="Q30" s="96">
        <v>0.22</v>
      </c>
      <c r="R30" s="96">
        <v>127.66350148986237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128.63697967842654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129.59528210907678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130.54171764302015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-66.034247329566242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131.48060776496223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-69.363203756117429</v>
      </c>
      <c r="J35" s="96">
        <v>2</v>
      </c>
      <c r="K35" s="96">
        <v>6.6579128531023741</v>
      </c>
      <c r="L35" s="96">
        <v>3</v>
      </c>
      <c r="M35" s="96">
        <v>8.3638576723231717E-2</v>
      </c>
      <c r="N35" s="23"/>
      <c r="P35" s="22"/>
      <c r="Q35" s="68">
        <v>0.27</v>
      </c>
      <c r="R35" s="68">
        <v>132.41527714089455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-81.852596233949598</v>
      </c>
      <c r="J36" s="68">
        <v>1</v>
      </c>
      <c r="K36" s="68">
        <v>31.636697808766712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133.34197613213809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134.26175453389939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135.17708175935169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136.09042668469476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137.00034938264153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137.90568017642721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138.80902373302996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139.71298471942805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140.61969428414147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141.52633411518275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142.43339484223443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143.34274794117439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144.25626488788043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145.17459948978299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146.09480584961514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147.01880161364099</v>
      </c>
      <c r="S51" s="23"/>
    </row>
    <row r="52" spans="1:19" s="14" customFormat="1" x14ac:dyDescent="0.25">
      <c r="B52" s="13"/>
      <c r="P52" s="22"/>
      <c r="Q52" s="96">
        <v>0.44</v>
      </c>
      <c r="R52" s="96">
        <v>147.94908171999637</v>
      </c>
      <c r="S52" s="23"/>
    </row>
    <row r="53" spans="1:19" s="14" customFormat="1" x14ac:dyDescent="0.25">
      <c r="B53" s="13"/>
      <c r="P53" s="22"/>
      <c r="Q53" s="68">
        <v>0.45</v>
      </c>
      <c r="R53" s="68">
        <v>148.88814110681724</v>
      </c>
      <c r="S53" s="23"/>
    </row>
    <row r="54" spans="1:19" s="14" customFormat="1" x14ac:dyDescent="0.25">
      <c r="P54" s="22"/>
      <c r="Q54" s="96">
        <v>0.46</v>
      </c>
      <c r="R54" s="96">
        <v>149.83674223760065</v>
      </c>
      <c r="S54" s="23"/>
    </row>
    <row r="55" spans="1:19" s="14" customFormat="1" x14ac:dyDescent="0.25">
      <c r="P55" s="22"/>
      <c r="Q55" s="68">
        <v>0.47000000000000003</v>
      </c>
      <c r="R55" s="68">
        <v>150.79262407737906</v>
      </c>
      <c r="S55" s="23"/>
    </row>
    <row r="56" spans="1:19" s="14" customFormat="1" x14ac:dyDescent="0.25">
      <c r="P56" s="22"/>
      <c r="Q56" s="96">
        <v>0.48</v>
      </c>
      <c r="R56" s="96">
        <v>151.75648295329754</v>
      </c>
      <c r="S56" s="23"/>
    </row>
    <row r="57" spans="1:19" s="14" customFormat="1" x14ac:dyDescent="0.25">
      <c r="P57" s="22"/>
      <c r="Q57" s="68">
        <v>0.49</v>
      </c>
      <c r="R57" s="68">
        <v>152.72914584344383</v>
      </c>
      <c r="S57" s="23"/>
    </row>
    <row r="58" spans="1:19" s="14" customFormat="1" x14ac:dyDescent="0.25">
      <c r="P58" s="22"/>
      <c r="Q58" s="96">
        <v>0.5</v>
      </c>
      <c r="R58" s="96">
        <v>153.71143972590565</v>
      </c>
      <c r="S58" s="23"/>
    </row>
    <row r="59" spans="1:19" s="14" customFormat="1" x14ac:dyDescent="0.25">
      <c r="P59" s="22"/>
      <c r="Q59" s="68">
        <v>0.51</v>
      </c>
      <c r="R59" s="68">
        <v>154.70064314943338</v>
      </c>
      <c r="S59" s="23"/>
    </row>
    <row r="60" spans="1:19" s="14" customFormat="1" x14ac:dyDescent="0.25">
      <c r="P60" s="22"/>
      <c r="Q60" s="96">
        <v>0.52</v>
      </c>
      <c r="R60" s="96">
        <v>155.69656424240173</v>
      </c>
      <c r="S60" s="23"/>
    </row>
    <row r="61" spans="1:19" s="14" customFormat="1" x14ac:dyDescent="0.25">
      <c r="P61" s="22"/>
      <c r="Q61" s="68">
        <v>0.53</v>
      </c>
      <c r="R61" s="68">
        <v>156.70382435233486</v>
      </c>
      <c r="S61" s="23"/>
    </row>
    <row r="62" spans="1:19" s="14" customFormat="1" x14ac:dyDescent="0.25">
      <c r="P62" s="22"/>
      <c r="Q62" s="96">
        <v>0.54</v>
      </c>
      <c r="R62" s="96">
        <v>157.72704482675687</v>
      </c>
      <c r="S62" s="23"/>
    </row>
    <row r="63" spans="1:19" s="14" customFormat="1" x14ac:dyDescent="0.25">
      <c r="P63" s="22"/>
      <c r="Q63" s="68">
        <v>0.55000000000000004</v>
      </c>
      <c r="R63" s="68">
        <v>158.76990284194741</v>
      </c>
      <c r="S63" s="23"/>
    </row>
    <row r="64" spans="1:19" s="14" customFormat="1" x14ac:dyDescent="0.25">
      <c r="P64" s="22"/>
      <c r="Q64" s="96">
        <v>0.56000000000000005</v>
      </c>
      <c r="R64" s="96">
        <v>159.82841099984583</v>
      </c>
      <c r="S64" s="23"/>
    </row>
    <row r="65" spans="16:19" s="14" customFormat="1" x14ac:dyDescent="0.25">
      <c r="P65" s="22"/>
      <c r="Q65" s="68">
        <v>0.57000000000000006</v>
      </c>
      <c r="R65" s="68">
        <v>160.90302846759704</v>
      </c>
      <c r="S65" s="23"/>
    </row>
    <row r="66" spans="16:19" s="14" customFormat="1" x14ac:dyDescent="0.25">
      <c r="P66" s="22"/>
      <c r="Q66" s="96">
        <v>0.57999999999999996</v>
      </c>
      <c r="R66" s="96">
        <v>161.99577827396715</v>
      </c>
      <c r="S66" s="23"/>
    </row>
    <row r="67" spans="16:19" s="14" customFormat="1" x14ac:dyDescent="0.25">
      <c r="P67" s="22"/>
      <c r="Q67" s="68">
        <v>0.59</v>
      </c>
      <c r="R67" s="68">
        <v>163.10867902468519</v>
      </c>
      <c r="S67" s="23"/>
    </row>
    <row r="68" spans="16:19" s="14" customFormat="1" x14ac:dyDescent="0.25">
      <c r="P68" s="22"/>
      <c r="Q68" s="96">
        <v>0.6</v>
      </c>
      <c r="R68" s="96">
        <v>164.23957934261065</v>
      </c>
      <c r="S68" s="23"/>
    </row>
    <row r="69" spans="16:19" s="14" customFormat="1" x14ac:dyDescent="0.25">
      <c r="P69" s="22"/>
      <c r="Q69" s="68">
        <v>0.61</v>
      </c>
      <c r="R69" s="68">
        <v>165.3881614764388</v>
      </c>
      <c r="S69" s="23"/>
    </row>
    <row r="70" spans="16:19" s="14" customFormat="1" x14ac:dyDescent="0.25">
      <c r="P70" s="22"/>
      <c r="Q70" s="96">
        <v>0.62</v>
      </c>
      <c r="R70" s="96">
        <v>166.55839670619281</v>
      </c>
      <c r="S70" s="23"/>
    </row>
    <row r="71" spans="16:19" s="14" customFormat="1" x14ac:dyDescent="0.25">
      <c r="P71" s="22"/>
      <c r="Q71" s="68">
        <v>0.63</v>
      </c>
      <c r="R71" s="68">
        <v>167.7542563118958</v>
      </c>
      <c r="S71" s="23"/>
    </row>
    <row r="72" spans="16:19" s="14" customFormat="1" x14ac:dyDescent="0.25">
      <c r="P72" s="22"/>
      <c r="Q72" s="96">
        <v>0.64</v>
      </c>
      <c r="R72" s="96">
        <v>168.97483141649175</v>
      </c>
      <c r="S72" s="23"/>
    </row>
    <row r="73" spans="16:19" s="14" customFormat="1" x14ac:dyDescent="0.25">
      <c r="P73" s="22"/>
      <c r="Q73" s="68">
        <v>0.65</v>
      </c>
      <c r="R73" s="68">
        <v>170.21671983071042</v>
      </c>
      <c r="S73" s="23"/>
    </row>
    <row r="74" spans="16:19" s="14" customFormat="1" x14ac:dyDescent="0.25">
      <c r="P74" s="22"/>
      <c r="Q74" s="96">
        <v>0.66</v>
      </c>
      <c r="R74" s="96">
        <v>171.48693385795227</v>
      </c>
      <c r="S74" s="23"/>
    </row>
    <row r="75" spans="16:19" s="14" customFormat="1" x14ac:dyDescent="0.25">
      <c r="P75" s="22"/>
      <c r="Q75" s="68">
        <v>0.67</v>
      </c>
      <c r="R75" s="68">
        <v>172.7927172761361</v>
      </c>
      <c r="S75" s="23"/>
    </row>
    <row r="76" spans="16:19" s="14" customFormat="1" x14ac:dyDescent="0.25">
      <c r="P76" s="22"/>
      <c r="Q76" s="96">
        <v>0.68</v>
      </c>
      <c r="R76" s="96">
        <v>174.1348089809359</v>
      </c>
      <c r="S76" s="23"/>
    </row>
    <row r="77" spans="16:19" s="14" customFormat="1" x14ac:dyDescent="0.25">
      <c r="P77" s="22"/>
      <c r="Q77" s="68">
        <v>0.69000000000000006</v>
      </c>
      <c r="R77" s="68">
        <v>175.50868304991988</v>
      </c>
      <c r="S77" s="23"/>
    </row>
    <row r="78" spans="16:19" s="14" customFormat="1" x14ac:dyDescent="0.25">
      <c r="P78" s="22"/>
      <c r="Q78" s="96">
        <v>0.70000000000000007</v>
      </c>
      <c r="R78" s="96">
        <v>176.92112550635002</v>
      </c>
      <c r="S78" s="23"/>
    </row>
    <row r="79" spans="16:19" s="14" customFormat="1" x14ac:dyDescent="0.25">
      <c r="P79" s="22"/>
      <c r="Q79" s="68">
        <v>0.71</v>
      </c>
      <c r="R79" s="68">
        <v>178.37895965402512</v>
      </c>
      <c r="S79" s="23"/>
    </row>
    <row r="80" spans="16:19" s="14" customFormat="1" x14ac:dyDescent="0.25">
      <c r="P80" s="22"/>
      <c r="Q80" s="96">
        <v>0.72</v>
      </c>
      <c r="R80" s="96">
        <v>179.87571434370852</v>
      </c>
      <c r="S80" s="23"/>
    </row>
    <row r="81" spans="16:19" s="14" customFormat="1" x14ac:dyDescent="0.25">
      <c r="P81" s="22"/>
      <c r="Q81" s="68">
        <v>0.73</v>
      </c>
      <c r="R81" s="68">
        <v>181.41516571802489</v>
      </c>
      <c r="S81" s="23"/>
    </row>
    <row r="82" spans="16:19" s="14" customFormat="1" x14ac:dyDescent="0.25">
      <c r="P82" s="22"/>
      <c r="Q82" s="96">
        <v>0.74</v>
      </c>
      <c r="R82" s="96">
        <v>183.01138772596894</v>
      </c>
      <c r="S82" s="23"/>
    </row>
    <row r="83" spans="16:19" s="14" customFormat="1" x14ac:dyDescent="0.25">
      <c r="P83" s="22"/>
      <c r="Q83" s="68">
        <v>0.75</v>
      </c>
      <c r="R83" s="68">
        <v>184.67081155242983</v>
      </c>
      <c r="S83" s="23"/>
    </row>
    <row r="84" spans="16:19" s="14" customFormat="1" x14ac:dyDescent="0.25">
      <c r="P84" s="22"/>
      <c r="Q84" s="96">
        <v>0.76</v>
      </c>
      <c r="R84" s="96">
        <v>186.3849312781135</v>
      </c>
      <c r="S84" s="23"/>
    </row>
    <row r="85" spans="16:19" s="14" customFormat="1" x14ac:dyDescent="0.25">
      <c r="P85" s="22"/>
      <c r="Q85" s="68">
        <v>0.77</v>
      </c>
      <c r="R85" s="68">
        <v>188.16880481281302</v>
      </c>
      <c r="S85" s="23"/>
    </row>
    <row r="86" spans="16:19" s="14" customFormat="1" x14ac:dyDescent="0.25">
      <c r="P86" s="22"/>
      <c r="Q86" s="96">
        <v>0.78</v>
      </c>
      <c r="R86" s="96">
        <v>190.03321627342078</v>
      </c>
      <c r="S86" s="23"/>
    </row>
    <row r="87" spans="16:19" s="14" customFormat="1" x14ac:dyDescent="0.25">
      <c r="P87" s="22"/>
      <c r="Q87" s="68">
        <v>0.79</v>
      </c>
      <c r="R87" s="68">
        <v>191.96712892259785</v>
      </c>
      <c r="S87" s="23"/>
    </row>
    <row r="88" spans="16:19" s="14" customFormat="1" x14ac:dyDescent="0.25">
      <c r="P88" s="22"/>
      <c r="Q88" s="96">
        <v>0.8</v>
      </c>
      <c r="R88" s="96">
        <v>193.99485957099353</v>
      </c>
      <c r="S88" s="23"/>
    </row>
    <row r="89" spans="16:19" s="14" customFormat="1" x14ac:dyDescent="0.25">
      <c r="P89" s="22"/>
      <c r="Q89" s="68">
        <v>0.81</v>
      </c>
      <c r="R89" s="68">
        <v>196.13311914482526</v>
      </c>
      <c r="S89" s="23"/>
    </row>
    <row r="90" spans="16:19" s="14" customFormat="1" x14ac:dyDescent="0.25">
      <c r="P90" s="22"/>
      <c r="Q90" s="96">
        <v>0.82000000000000006</v>
      </c>
      <c r="R90" s="96">
        <v>198.37240472873046</v>
      </c>
      <c r="S90" s="23"/>
    </row>
    <row r="91" spans="16:19" s="14" customFormat="1" x14ac:dyDescent="0.25">
      <c r="P91" s="22"/>
      <c r="Q91" s="68">
        <v>0.83000000000000007</v>
      </c>
      <c r="R91" s="68">
        <v>200.74843233268069</v>
      </c>
      <c r="S91" s="23"/>
    </row>
    <row r="92" spans="16:19" s="14" customFormat="1" x14ac:dyDescent="0.25">
      <c r="P92" s="22"/>
      <c r="Q92" s="96">
        <v>0.84</v>
      </c>
      <c r="R92" s="96">
        <v>203.25752276330766</v>
      </c>
      <c r="S92" s="23"/>
    </row>
    <row r="93" spans="16:19" s="14" customFormat="1" x14ac:dyDescent="0.25">
      <c r="P93" s="22"/>
      <c r="Q93" s="68">
        <v>0.85</v>
      </c>
      <c r="R93" s="68">
        <v>205.92683257423047</v>
      </c>
      <c r="S93" s="23"/>
    </row>
    <row r="94" spans="16:19" s="14" customFormat="1" x14ac:dyDescent="0.25">
      <c r="P94" s="22"/>
      <c r="Q94" s="96">
        <v>0.86</v>
      </c>
      <c r="R94" s="96">
        <v>208.78387991460522</v>
      </c>
      <c r="S94" s="23"/>
    </row>
    <row r="95" spans="16:19" s="14" customFormat="1" x14ac:dyDescent="0.25">
      <c r="P95" s="22"/>
      <c r="Q95" s="68">
        <v>0.87</v>
      </c>
      <c r="R95" s="68">
        <v>211.84975125418734</v>
      </c>
      <c r="S95" s="23"/>
    </row>
    <row r="96" spans="16:19" s="14" customFormat="1" x14ac:dyDescent="0.25">
      <c r="P96" s="22"/>
      <c r="Q96" s="96">
        <v>0.88</v>
      </c>
      <c r="R96" s="96">
        <v>215.21603692762466</v>
      </c>
      <c r="S96" s="23"/>
    </row>
    <row r="97" spans="16:19" s="14" customFormat="1" x14ac:dyDescent="0.25">
      <c r="P97" s="22"/>
      <c r="Q97" s="68">
        <v>0.89</v>
      </c>
      <c r="R97" s="68">
        <v>218.91878388034976</v>
      </c>
      <c r="S97" s="23"/>
    </row>
    <row r="98" spans="16:19" s="14" customFormat="1" x14ac:dyDescent="0.25">
      <c r="P98" s="22"/>
      <c r="Q98" s="96">
        <v>0.9</v>
      </c>
      <c r="R98" s="96">
        <v>223.06279130681756</v>
      </c>
      <c r="S98" s="23"/>
    </row>
    <row r="99" spans="16:19" s="14" customFormat="1" x14ac:dyDescent="0.25">
      <c r="P99" s="22"/>
      <c r="Q99" s="68">
        <v>0.91</v>
      </c>
      <c r="R99" s="68">
        <v>227.74861425205728</v>
      </c>
      <c r="S99" s="23"/>
    </row>
    <row r="100" spans="16:19" s="14" customFormat="1" x14ac:dyDescent="0.25">
      <c r="P100" s="22"/>
      <c r="Q100" s="96">
        <v>0.92</v>
      </c>
      <c r="R100" s="96">
        <v>233.08894616902577</v>
      </c>
      <c r="S100" s="23"/>
    </row>
    <row r="101" spans="16:19" s="14" customFormat="1" x14ac:dyDescent="0.25">
      <c r="P101" s="22"/>
      <c r="Q101" s="68">
        <v>0.93</v>
      </c>
      <c r="R101" s="68">
        <v>239.27912523787336</v>
      </c>
      <c r="S101" s="23"/>
    </row>
    <row r="102" spans="16:19" s="14" customFormat="1" x14ac:dyDescent="0.25">
      <c r="P102" s="22"/>
      <c r="Q102" s="96">
        <v>0.94000000000000006</v>
      </c>
      <c r="R102" s="96">
        <v>246.61582195867143</v>
      </c>
      <c r="S102" s="23"/>
    </row>
    <row r="103" spans="16:19" s="14" customFormat="1" x14ac:dyDescent="0.25">
      <c r="P103" s="22"/>
      <c r="Q103" s="68">
        <v>0.95000000000000007</v>
      </c>
      <c r="R103" s="68">
        <v>255.53057783855007</v>
      </c>
      <c r="S103" s="23"/>
    </row>
    <row r="104" spans="16:19" s="14" customFormat="1" x14ac:dyDescent="0.25">
      <c r="P104" s="22"/>
      <c r="Q104" s="96">
        <v>0.96</v>
      </c>
      <c r="R104" s="96">
        <v>266.76684761219519</v>
      </c>
      <c r="S104" s="23"/>
    </row>
    <row r="105" spans="16:19" s="14" customFormat="1" x14ac:dyDescent="0.25">
      <c r="P105" s="22"/>
      <c r="Q105" s="68">
        <v>0.97</v>
      </c>
      <c r="R105" s="68">
        <v>281.83255543811026</v>
      </c>
      <c r="S105" s="23"/>
    </row>
    <row r="106" spans="16:19" s="14" customFormat="1" x14ac:dyDescent="0.25">
      <c r="P106" s="22"/>
      <c r="Q106" s="96">
        <v>0.98</v>
      </c>
      <c r="R106" s="96">
        <v>304.1162959370107</v>
      </c>
      <c r="S106" s="23"/>
    </row>
    <row r="107" spans="16:19" s="14" customFormat="1" x14ac:dyDescent="0.25">
      <c r="P107" s="22"/>
      <c r="Q107" s="68">
        <v>0.99</v>
      </c>
      <c r="R107" s="68">
        <v>345.09531439313992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628637A2-7924-48EA-A3E0-2877CC9A4AD7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7EA54-9211-43D0-A7C6-164D5CA396F1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208</v>
      </c>
      <c r="E9" s="23"/>
      <c r="G9" s="22"/>
      <c r="H9" s="104" t="s">
        <v>34</v>
      </c>
      <c r="I9" s="105">
        <v>348.49973583924037</v>
      </c>
      <c r="J9" s="21"/>
      <c r="K9" s="21"/>
      <c r="L9" s="21"/>
      <c r="M9" s="21"/>
      <c r="N9" s="23"/>
      <c r="P9" s="22"/>
      <c r="Q9" s="68">
        <v>0.01</v>
      </c>
      <c r="R9" s="68">
        <v>249.60802867027485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274.2227083714734</v>
      </c>
      <c r="J10" s="21"/>
      <c r="K10" s="21"/>
      <c r="L10" s="21"/>
      <c r="M10" s="21"/>
      <c r="N10" s="23"/>
      <c r="P10" s="22"/>
      <c r="Q10" s="96">
        <v>0.02</v>
      </c>
      <c r="R10" s="96">
        <v>259.17961934077613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474.026501611892</v>
      </c>
      <c r="J11" s="21"/>
      <c r="K11" s="21"/>
      <c r="L11" s="21"/>
      <c r="M11" s="21"/>
      <c r="N11" s="23"/>
      <c r="P11" s="22"/>
      <c r="Q11" s="68">
        <v>0.03</v>
      </c>
      <c r="R11" s="68">
        <v>265.37041112547752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148.19262522245052</v>
      </c>
      <c r="J12" s="21"/>
      <c r="K12" s="21"/>
      <c r="L12" s="21"/>
      <c r="M12" s="21"/>
      <c r="N12" s="23"/>
      <c r="P12" s="22"/>
      <c r="Q12" s="96">
        <v>0.04</v>
      </c>
      <c r="R12" s="96">
        <v>270.19550845222437</v>
      </c>
      <c r="S12" s="23"/>
    </row>
    <row r="13" spans="2:23" s="14" customFormat="1" x14ac:dyDescent="0.25">
      <c r="B13" s="63"/>
      <c r="C13" s="72" t="s">
        <v>131</v>
      </c>
      <c r="D13" s="56" t="s">
        <v>207</v>
      </c>
      <c r="E13" s="64"/>
      <c r="G13" s="22"/>
      <c r="H13" s="11" t="s">
        <v>108</v>
      </c>
      <c r="I13" s="68">
        <v>2.1369168256108795E-2</v>
      </c>
      <c r="J13" s="21"/>
      <c r="K13" s="21"/>
      <c r="L13" s="21"/>
      <c r="M13" s="21"/>
      <c r="N13" s="23"/>
      <c r="P13" s="22"/>
      <c r="Q13" s="68">
        <v>0.05</v>
      </c>
      <c r="R13" s="68">
        <v>274.2227083714734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277.68504200568026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9.6925084735216842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280.72304197255664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283.58189355918375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286.14506896195957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288.51068354948222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290.79018442311605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189</v>
      </c>
      <c r="I20" s="68">
        <v>-2.6306630775963602</v>
      </c>
      <c r="J20" s="21"/>
      <c r="K20" s="21"/>
      <c r="L20" s="21"/>
      <c r="M20" s="21"/>
      <c r="N20" s="23"/>
      <c r="P20" s="22"/>
      <c r="Q20" s="96">
        <v>0.12</v>
      </c>
      <c r="R20" s="96">
        <v>292.94498765743685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2.8004072108962302E-3</v>
      </c>
      <c r="J21" s="21"/>
      <c r="K21" s="21"/>
      <c r="L21" s="21"/>
      <c r="M21" s="21"/>
      <c r="N21" s="23"/>
      <c r="P21" s="22"/>
      <c r="Q21" s="68">
        <v>0.13</v>
      </c>
      <c r="R21" s="68">
        <v>294.96245608969383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296.88380949455291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298.75026764668007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300.5774633984289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6.7190879431785783E-2</v>
      </c>
      <c r="J25" s="68">
        <v>2.8495651967020348</v>
      </c>
      <c r="K25" s="68">
        <v>1</v>
      </c>
      <c r="L25" s="68">
        <v>42.41</v>
      </c>
      <c r="M25" s="68">
        <v>-1.1344463283959136</v>
      </c>
      <c r="N25" s="34"/>
      <c r="P25" s="22"/>
      <c r="Q25" s="68">
        <v>0.17</v>
      </c>
      <c r="R25" s="68">
        <v>302.32533389125365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17.899999999999999</v>
      </c>
      <c r="I26" s="96">
        <v>7.0401657999272366E-2</v>
      </c>
      <c r="J26" s="96">
        <v>2.9097005251099266</v>
      </c>
      <c r="K26" s="96">
        <v>0</v>
      </c>
      <c r="L26" s="96">
        <v>41.33</v>
      </c>
      <c r="M26" s="96">
        <v>-1.7691981476293355</v>
      </c>
      <c r="N26" s="23"/>
      <c r="P26" s="22"/>
      <c r="Q26" s="96">
        <v>0.18</v>
      </c>
      <c r="R26" s="96">
        <v>304.00714561896712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61.7</v>
      </c>
      <c r="I27" s="68">
        <v>7.8864355107792411E-2</v>
      </c>
      <c r="J27" s="68">
        <v>3.3359622210596189</v>
      </c>
      <c r="K27" s="68">
        <v>5</v>
      </c>
      <c r="L27" s="68">
        <v>42.3</v>
      </c>
      <c r="M27" s="68">
        <v>0.94927233856039639</v>
      </c>
      <c r="N27" s="23"/>
      <c r="P27" s="22"/>
      <c r="Q27" s="68">
        <v>0.19</v>
      </c>
      <c r="R27" s="68">
        <v>305.63971443166383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195.6</v>
      </c>
      <c r="I28" s="96">
        <v>0.11076965653474916</v>
      </c>
      <c r="J28" s="96">
        <v>4.7675260172556033</v>
      </c>
      <c r="K28" s="96">
        <v>9</v>
      </c>
      <c r="L28" s="96">
        <v>43.04</v>
      </c>
      <c r="M28" s="96">
        <v>2.0556095390690969</v>
      </c>
      <c r="N28" s="23"/>
      <c r="P28" s="22"/>
      <c r="Q28" s="96">
        <v>0.2</v>
      </c>
      <c r="R28" s="96">
        <v>307.23985617943862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772.3</v>
      </c>
      <c r="I29" s="68">
        <v>0.38511137193513012</v>
      </c>
      <c r="J29" s="68">
        <v>14.137438463738627</v>
      </c>
      <c r="K29" s="68">
        <v>13</v>
      </c>
      <c r="L29" s="68">
        <v>36.71</v>
      </c>
      <c r="M29" s="68">
        <v>-0.38578409255418333</v>
      </c>
      <c r="N29" s="23"/>
      <c r="P29" s="22"/>
      <c r="Q29" s="68">
        <v>0.21</v>
      </c>
      <c r="R29" s="68">
        <v>308.82352276012597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310.37395988919195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311.88403647630918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313.36139196223428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-66.034247329566242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314.81366578772389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-72.096312611225258</v>
      </c>
      <c r="J34" s="96">
        <v>2</v>
      </c>
      <c r="K34" s="96">
        <v>12.124130563318033</v>
      </c>
      <c r="L34" s="96">
        <v>3</v>
      </c>
      <c r="M34" s="96">
        <v>6.9698151132019381E-3</v>
      </c>
      <c r="N34" s="23"/>
      <c r="P34" s="22"/>
      <c r="Q34" s="96">
        <v>0.26</v>
      </c>
      <c r="R34" s="96">
        <v>316.24849739353465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-81.852596233949598</v>
      </c>
      <c r="J35" s="68">
        <v>1</v>
      </c>
      <c r="K35" s="68">
        <v>31.636697808766712</v>
      </c>
      <c r="L35" s="68">
        <v>4</v>
      </c>
      <c r="M35" s="68" t="s">
        <v>186</v>
      </c>
      <c r="N35" s="23"/>
      <c r="P35" s="22"/>
      <c r="Q35" s="68">
        <v>0.27</v>
      </c>
      <c r="R35" s="68">
        <v>317.67352622042313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319.08902605241406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320.48142001779178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321.8542049164364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323.21190972641779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324.5590634258059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325.90019499267061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327.23983340508204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328.58012123874175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329.91096855315715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331.23309427508229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332.54944003185972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333.86294745083217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335.17655815934222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336.49321378473246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337.81585595434552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339.14220924428582</v>
      </c>
      <c r="S51" s="23"/>
    </row>
    <row r="52" spans="1:19" s="14" customFormat="1" x14ac:dyDescent="0.25">
      <c r="B52" s="13"/>
      <c r="P52" s="22"/>
      <c r="Q52" s="96">
        <v>0.44</v>
      </c>
      <c r="R52" s="96">
        <v>340.46543114797794</v>
      </c>
      <c r="S52" s="23"/>
    </row>
    <row r="53" spans="1:19" s="14" customFormat="1" x14ac:dyDescent="0.25">
      <c r="B53" s="13"/>
      <c r="P53" s="22"/>
      <c r="Q53" s="68">
        <v>0.45</v>
      </c>
      <c r="R53" s="68">
        <v>341.78825028455611</v>
      </c>
      <c r="S53" s="23"/>
    </row>
    <row r="54" spans="1:19" s="14" customFormat="1" x14ac:dyDescent="0.25">
      <c r="P54" s="22"/>
      <c r="Q54" s="96">
        <v>0.46</v>
      </c>
      <c r="R54" s="96">
        <v>343.11362183626318</v>
      </c>
      <c r="S54" s="23"/>
    </row>
    <row r="55" spans="1:19" s="14" customFormat="1" x14ac:dyDescent="0.25">
      <c r="P55" s="22"/>
      <c r="Q55" s="68">
        <v>0.47000000000000003</v>
      </c>
      <c r="R55" s="68">
        <v>344.44450098534219</v>
      </c>
      <c r="S55" s="23"/>
    </row>
    <row r="56" spans="1:19" s="14" customFormat="1" x14ac:dyDescent="0.25">
      <c r="P56" s="22"/>
      <c r="Q56" s="96">
        <v>0.48</v>
      </c>
      <c r="R56" s="96">
        <v>345.78384291403603</v>
      </c>
      <c r="S56" s="23"/>
    </row>
    <row r="57" spans="1:19" s="14" customFormat="1" x14ac:dyDescent="0.25">
      <c r="P57" s="22"/>
      <c r="Q57" s="68">
        <v>0.49</v>
      </c>
      <c r="R57" s="68">
        <v>347.13460280458781</v>
      </c>
      <c r="S57" s="23"/>
    </row>
    <row r="58" spans="1:19" s="14" customFormat="1" x14ac:dyDescent="0.25">
      <c r="P58" s="22"/>
      <c r="Q58" s="96">
        <v>0.5</v>
      </c>
      <c r="R58" s="96">
        <v>348.49973583924037</v>
      </c>
      <c r="S58" s="23"/>
    </row>
    <row r="59" spans="1:19" s="14" customFormat="1" x14ac:dyDescent="0.25">
      <c r="P59" s="22"/>
      <c r="Q59" s="68">
        <v>0.51</v>
      </c>
      <c r="R59" s="68">
        <v>349.87376635767828</v>
      </c>
      <c r="S59" s="23"/>
    </row>
    <row r="60" spans="1:19" s="14" customFormat="1" x14ac:dyDescent="0.25">
      <c r="P60" s="22"/>
      <c r="Q60" s="96">
        <v>0.52</v>
      </c>
      <c r="R60" s="96">
        <v>351.25179241592838</v>
      </c>
      <c r="S60" s="23"/>
    </row>
    <row r="61" spans="1:19" s="14" customFormat="1" x14ac:dyDescent="0.25">
      <c r="P61" s="22"/>
      <c r="Q61" s="68">
        <v>0.53</v>
      </c>
      <c r="R61" s="68">
        <v>352.63762977074759</v>
      </c>
      <c r="S61" s="23"/>
    </row>
    <row r="62" spans="1:19" s="14" customFormat="1" x14ac:dyDescent="0.25">
      <c r="P62" s="22"/>
      <c r="Q62" s="96">
        <v>0.54</v>
      </c>
      <c r="R62" s="96">
        <v>354.03509417889245</v>
      </c>
      <c r="S62" s="23"/>
    </row>
    <row r="63" spans="1:19" s="14" customFormat="1" x14ac:dyDescent="0.25">
      <c r="P63" s="22"/>
      <c r="Q63" s="68">
        <v>0.55000000000000004</v>
      </c>
      <c r="R63" s="68">
        <v>355.44800139711987</v>
      </c>
      <c r="S63" s="23"/>
    </row>
    <row r="64" spans="1:19" s="14" customFormat="1" x14ac:dyDescent="0.25">
      <c r="P64" s="22"/>
      <c r="Q64" s="96">
        <v>0.56000000000000005</v>
      </c>
      <c r="R64" s="96">
        <v>356.88016718218654</v>
      </c>
      <c r="S64" s="23"/>
    </row>
    <row r="65" spans="16:19" s="14" customFormat="1" x14ac:dyDescent="0.25">
      <c r="P65" s="22"/>
      <c r="Q65" s="68">
        <v>0.57000000000000006</v>
      </c>
      <c r="R65" s="68">
        <v>358.33540729084916</v>
      </c>
      <c r="S65" s="23"/>
    </row>
    <row r="66" spans="16:19" s="14" customFormat="1" x14ac:dyDescent="0.25">
      <c r="P66" s="22"/>
      <c r="Q66" s="96">
        <v>0.57999999999999996</v>
      </c>
      <c r="R66" s="96">
        <v>359.81400011387535</v>
      </c>
      <c r="S66" s="23"/>
    </row>
    <row r="67" spans="16:19" s="14" customFormat="1" x14ac:dyDescent="0.25">
      <c r="P67" s="22"/>
      <c r="Q67" s="68">
        <v>0.59</v>
      </c>
      <c r="R67" s="68">
        <v>361.30464779972948</v>
      </c>
      <c r="S67" s="23"/>
    </row>
    <row r="68" spans="16:19" s="14" customFormat="1" x14ac:dyDescent="0.25">
      <c r="P68" s="22"/>
      <c r="Q68" s="96">
        <v>0.6</v>
      </c>
      <c r="R68" s="96">
        <v>362.81056153722221</v>
      </c>
      <c r="S68" s="23"/>
    </row>
    <row r="69" spans="16:19" s="14" customFormat="1" x14ac:dyDescent="0.25">
      <c r="P69" s="22"/>
      <c r="Q69" s="68">
        <v>0.61</v>
      </c>
      <c r="R69" s="68">
        <v>364.33684874619212</v>
      </c>
      <c r="S69" s="23"/>
    </row>
    <row r="70" spans="16:19" s="14" customFormat="1" x14ac:dyDescent="0.25">
      <c r="P70" s="22"/>
      <c r="Q70" s="96">
        <v>0.62</v>
      </c>
      <c r="R70" s="96">
        <v>365.8886168464777</v>
      </c>
      <c r="S70" s="23"/>
    </row>
    <row r="71" spans="16:19" s="14" customFormat="1" x14ac:dyDescent="0.25">
      <c r="P71" s="22"/>
      <c r="Q71" s="68">
        <v>0.63</v>
      </c>
      <c r="R71" s="68">
        <v>367.47097325791759</v>
      </c>
      <c r="S71" s="23"/>
    </row>
    <row r="72" spans="16:19" s="14" customFormat="1" x14ac:dyDescent="0.25">
      <c r="P72" s="22"/>
      <c r="Q72" s="96">
        <v>0.64</v>
      </c>
      <c r="R72" s="96">
        <v>369.08902540035035</v>
      </c>
      <c r="S72" s="23"/>
    </row>
    <row r="73" spans="16:19" s="14" customFormat="1" x14ac:dyDescent="0.25">
      <c r="P73" s="22"/>
      <c r="Q73" s="68">
        <v>0.65</v>
      </c>
      <c r="R73" s="68">
        <v>370.74206869561834</v>
      </c>
      <c r="S73" s="23"/>
    </row>
    <row r="74" spans="16:19" s="14" customFormat="1" x14ac:dyDescent="0.25">
      <c r="P74" s="22"/>
      <c r="Q74" s="96">
        <v>0.66</v>
      </c>
      <c r="R74" s="96">
        <v>372.41438437702465</v>
      </c>
      <c r="S74" s="23"/>
    </row>
    <row r="75" spans="16:19" s="14" customFormat="1" x14ac:dyDescent="0.25">
      <c r="P75" s="22"/>
      <c r="Q75" s="68">
        <v>0.67</v>
      </c>
      <c r="R75" s="68">
        <v>374.11295912348032</v>
      </c>
      <c r="S75" s="23"/>
    </row>
    <row r="76" spans="16:19" s="14" customFormat="1" x14ac:dyDescent="0.25">
      <c r="P76" s="22"/>
      <c r="Q76" s="96">
        <v>0.68</v>
      </c>
      <c r="R76" s="96">
        <v>375.84717237857666</v>
      </c>
      <c r="S76" s="23"/>
    </row>
    <row r="77" spans="16:19" s="14" customFormat="1" x14ac:dyDescent="0.25">
      <c r="P77" s="22"/>
      <c r="Q77" s="68">
        <v>0.69000000000000006</v>
      </c>
      <c r="R77" s="68">
        <v>377.62640358590488</v>
      </c>
      <c r="S77" s="23"/>
    </row>
    <row r="78" spans="16:19" s="14" customFormat="1" x14ac:dyDescent="0.25">
      <c r="P78" s="22"/>
      <c r="Q78" s="96">
        <v>0.70000000000000007</v>
      </c>
      <c r="R78" s="96">
        <v>379.46003218905634</v>
      </c>
      <c r="S78" s="23"/>
    </row>
    <row r="79" spans="16:19" s="14" customFormat="1" x14ac:dyDescent="0.25">
      <c r="P79" s="22"/>
      <c r="Q79" s="68">
        <v>0.71</v>
      </c>
      <c r="R79" s="68">
        <v>381.35545054363689</v>
      </c>
      <c r="S79" s="23"/>
    </row>
    <row r="80" spans="16:19" s="14" customFormat="1" x14ac:dyDescent="0.25">
      <c r="P80" s="22"/>
      <c r="Q80" s="96">
        <v>0.72</v>
      </c>
      <c r="R80" s="96">
        <v>383.28894781097171</v>
      </c>
      <c r="S80" s="23"/>
    </row>
    <row r="81" spans="16:19" s="14" customFormat="1" x14ac:dyDescent="0.25">
      <c r="P81" s="22"/>
      <c r="Q81" s="68">
        <v>0.73</v>
      </c>
      <c r="R81" s="68">
        <v>385.26364852762106</v>
      </c>
      <c r="S81" s="23"/>
    </row>
    <row r="82" spans="16:19" s="14" customFormat="1" x14ac:dyDescent="0.25">
      <c r="P82" s="22"/>
      <c r="Q82" s="96">
        <v>0.74</v>
      </c>
      <c r="R82" s="96">
        <v>387.29615968215461</v>
      </c>
      <c r="S82" s="23"/>
    </row>
    <row r="83" spans="16:19" s="14" customFormat="1" x14ac:dyDescent="0.25">
      <c r="P83" s="22"/>
      <c r="Q83" s="68">
        <v>0.75</v>
      </c>
      <c r="R83" s="68">
        <v>389.40308826314191</v>
      </c>
      <c r="S83" s="23"/>
    </row>
    <row r="84" spans="16:19" s="14" customFormat="1" x14ac:dyDescent="0.25">
      <c r="P84" s="22"/>
      <c r="Q84" s="96">
        <v>0.76</v>
      </c>
      <c r="R84" s="96">
        <v>391.60104125915285</v>
      </c>
      <c r="S84" s="23"/>
    </row>
    <row r="85" spans="16:19" s="14" customFormat="1" x14ac:dyDescent="0.25">
      <c r="P85" s="22"/>
      <c r="Q85" s="68">
        <v>0.77</v>
      </c>
      <c r="R85" s="68">
        <v>393.88600244483877</v>
      </c>
      <c r="S85" s="23"/>
    </row>
    <row r="86" spans="16:19" s="14" customFormat="1" x14ac:dyDescent="0.25">
      <c r="P86" s="22"/>
      <c r="Q86" s="96">
        <v>0.78</v>
      </c>
      <c r="R86" s="96">
        <v>396.22673829005964</v>
      </c>
      <c r="S86" s="23"/>
    </row>
    <row r="87" spans="16:19" s="14" customFormat="1" x14ac:dyDescent="0.25">
      <c r="P87" s="22"/>
      <c r="Q87" s="68">
        <v>0.79</v>
      </c>
      <c r="R87" s="68">
        <v>398.65343855475936</v>
      </c>
      <c r="S87" s="23"/>
    </row>
    <row r="88" spans="16:19" s="14" customFormat="1" x14ac:dyDescent="0.25">
      <c r="P88" s="22"/>
      <c r="Q88" s="96">
        <v>0.8</v>
      </c>
      <c r="R88" s="96">
        <v>401.19969833387927</v>
      </c>
      <c r="S88" s="23"/>
    </row>
    <row r="89" spans="16:19" s="14" customFormat="1" x14ac:dyDescent="0.25">
      <c r="P89" s="22"/>
      <c r="Q89" s="68">
        <v>0.81</v>
      </c>
      <c r="R89" s="68">
        <v>403.89911272236094</v>
      </c>
      <c r="S89" s="23"/>
    </row>
    <row r="90" spans="16:19" s="14" customFormat="1" x14ac:dyDescent="0.25">
      <c r="P90" s="22"/>
      <c r="Q90" s="96">
        <v>0.82000000000000006</v>
      </c>
      <c r="R90" s="96">
        <v>406.72452791344159</v>
      </c>
      <c r="S90" s="23"/>
    </row>
    <row r="91" spans="16:19" s="14" customFormat="1" x14ac:dyDescent="0.25">
      <c r="P91" s="22"/>
      <c r="Q91" s="68">
        <v>0.83000000000000007</v>
      </c>
      <c r="R91" s="68">
        <v>409.66065889331156</v>
      </c>
      <c r="S91" s="23"/>
    </row>
    <row r="92" spans="16:19" s="14" customFormat="1" x14ac:dyDescent="0.25">
      <c r="P92" s="22"/>
      <c r="Q92" s="96">
        <v>0.84</v>
      </c>
      <c r="R92" s="96">
        <v>412.77485331882542</v>
      </c>
      <c r="S92" s="23"/>
    </row>
    <row r="93" spans="16:19" s="14" customFormat="1" x14ac:dyDescent="0.25">
      <c r="P93" s="22"/>
      <c r="Q93" s="68">
        <v>0.85</v>
      </c>
      <c r="R93" s="68">
        <v>416.13456433300325</v>
      </c>
      <c r="S93" s="23"/>
    </row>
    <row r="94" spans="16:19" s="14" customFormat="1" x14ac:dyDescent="0.25">
      <c r="P94" s="22"/>
      <c r="Q94" s="96">
        <v>0.86</v>
      </c>
      <c r="R94" s="96">
        <v>419.69700231949139</v>
      </c>
      <c r="S94" s="23"/>
    </row>
    <row r="95" spans="16:19" s="14" customFormat="1" x14ac:dyDescent="0.25">
      <c r="P95" s="22"/>
      <c r="Q95" s="68">
        <v>0.87</v>
      </c>
      <c r="R95" s="68">
        <v>423.47243701921678</v>
      </c>
      <c r="S95" s="23"/>
    </row>
    <row r="96" spans="16:19" s="14" customFormat="1" x14ac:dyDescent="0.25">
      <c r="P96" s="22"/>
      <c r="Q96" s="96">
        <v>0.88</v>
      </c>
      <c r="R96" s="96">
        <v>427.60630514775067</v>
      </c>
      <c r="S96" s="23"/>
    </row>
    <row r="97" spans="16:19" s="14" customFormat="1" x14ac:dyDescent="0.25">
      <c r="P97" s="22"/>
      <c r="Q97" s="68">
        <v>0.89</v>
      </c>
      <c r="R97" s="68">
        <v>432.12939501560464</v>
      </c>
      <c r="S97" s="23"/>
    </row>
    <row r="98" spans="16:19" s="14" customFormat="1" x14ac:dyDescent="0.25">
      <c r="P98" s="22"/>
      <c r="Q98" s="96">
        <v>0.9</v>
      </c>
      <c r="R98" s="96">
        <v>437.01613726588045</v>
      </c>
      <c r="S98" s="23"/>
    </row>
    <row r="99" spans="16:19" s="14" customFormat="1" x14ac:dyDescent="0.25">
      <c r="P99" s="22"/>
      <c r="Q99" s="68">
        <v>0.91</v>
      </c>
      <c r="R99" s="68">
        <v>442.55680771972243</v>
      </c>
      <c r="S99" s="23"/>
    </row>
    <row r="100" spans="16:19" s="14" customFormat="1" x14ac:dyDescent="0.25">
      <c r="P100" s="22"/>
      <c r="Q100" s="96">
        <v>0.92</v>
      </c>
      <c r="R100" s="96">
        <v>448.6843114890159</v>
      </c>
      <c r="S100" s="23"/>
    </row>
    <row r="101" spans="16:19" s="14" customFormat="1" x14ac:dyDescent="0.25">
      <c r="P101" s="22"/>
      <c r="Q101" s="68">
        <v>0.93</v>
      </c>
      <c r="R101" s="68">
        <v>455.80397327785329</v>
      </c>
      <c r="S101" s="23"/>
    </row>
    <row r="102" spans="16:19" s="14" customFormat="1" x14ac:dyDescent="0.25">
      <c r="P102" s="22"/>
      <c r="Q102" s="96">
        <v>0.94000000000000006</v>
      </c>
      <c r="R102" s="96">
        <v>464.01251358849146</v>
      </c>
      <c r="S102" s="23"/>
    </row>
    <row r="103" spans="16:19" s="14" customFormat="1" x14ac:dyDescent="0.25">
      <c r="P103" s="22"/>
      <c r="Q103" s="68">
        <v>0.95000000000000007</v>
      </c>
      <c r="R103" s="68">
        <v>474.02650161189268</v>
      </c>
      <c r="S103" s="23"/>
    </row>
    <row r="104" spans="16:19" s="14" customFormat="1" x14ac:dyDescent="0.25">
      <c r="P104" s="22"/>
      <c r="Q104" s="96">
        <v>0.96</v>
      </c>
      <c r="R104" s="96">
        <v>486.58538758550151</v>
      </c>
      <c r="S104" s="23"/>
    </row>
    <row r="105" spans="16:19" s="14" customFormat="1" x14ac:dyDescent="0.25">
      <c r="P105" s="22"/>
      <c r="Q105" s="68">
        <v>0.97</v>
      </c>
      <c r="R105" s="68">
        <v>503.34407384934269</v>
      </c>
      <c r="S105" s="23"/>
    </row>
    <row r="106" spans="16:19" s="14" customFormat="1" x14ac:dyDescent="0.25">
      <c r="P106" s="22"/>
      <c r="Q106" s="96">
        <v>0.98</v>
      </c>
      <c r="R106" s="96">
        <v>528.49666658121203</v>
      </c>
      <c r="S106" s="23"/>
    </row>
    <row r="107" spans="16:19" s="14" customFormat="1" x14ac:dyDescent="0.25">
      <c r="P107" s="22"/>
      <c r="Q107" s="68">
        <v>0.99</v>
      </c>
      <c r="R107" s="68">
        <v>576.46698562298241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A6D6BAC4-793C-46B2-8A19-199D5F284A4C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35A3-802F-47F3-888A-C3E4A7800C92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210</v>
      </c>
      <c r="E9" s="23"/>
      <c r="G9" s="22"/>
      <c r="H9" s="104" t="s">
        <v>34</v>
      </c>
      <c r="I9" s="105">
        <v>92.042559811449124</v>
      </c>
      <c r="J9" s="21"/>
      <c r="K9" s="21"/>
      <c r="L9" s="21"/>
      <c r="M9" s="21"/>
      <c r="N9" s="23"/>
      <c r="P9" s="22"/>
      <c r="Q9" s="68">
        <v>0.01</v>
      </c>
      <c r="R9" s="68">
        <v>24.836869059401891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41.455790849179103</v>
      </c>
      <c r="J10" s="21"/>
      <c r="K10" s="21"/>
      <c r="L10" s="21"/>
      <c r="M10" s="21"/>
      <c r="N10" s="23"/>
      <c r="P10" s="22"/>
      <c r="Q10" s="96">
        <v>0.02</v>
      </c>
      <c r="R10" s="96">
        <v>31.213475665112622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178.96178908399776</v>
      </c>
      <c r="J11" s="21"/>
      <c r="K11" s="21"/>
      <c r="L11" s="21"/>
      <c r="M11" s="21"/>
      <c r="N11" s="23"/>
      <c r="P11" s="22"/>
      <c r="Q11" s="68">
        <v>0.03</v>
      </c>
      <c r="R11" s="68">
        <v>35.449500253417007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142.10445197664455</v>
      </c>
      <c r="J12" s="21"/>
      <c r="K12" s="21"/>
      <c r="L12" s="21"/>
      <c r="M12" s="21"/>
      <c r="N12" s="23"/>
      <c r="P12" s="22"/>
      <c r="Q12" s="96">
        <v>0.04</v>
      </c>
      <c r="R12" s="96">
        <v>38.728239926792725</v>
      </c>
      <c r="S12" s="23"/>
    </row>
    <row r="13" spans="2:23" s="14" customFormat="1" x14ac:dyDescent="0.25">
      <c r="B13" s="63"/>
      <c r="C13" s="72" t="s">
        <v>131</v>
      </c>
      <c r="D13" s="56" t="s">
        <v>209</v>
      </c>
      <c r="E13" s="64"/>
      <c r="G13" s="22"/>
      <c r="H13" s="11" t="s">
        <v>108</v>
      </c>
      <c r="I13" s="68">
        <v>0.27018384840566601</v>
      </c>
      <c r="J13" s="21"/>
      <c r="K13" s="21"/>
      <c r="L13" s="21"/>
      <c r="M13" s="21"/>
      <c r="N13" s="23"/>
      <c r="P13" s="22"/>
      <c r="Q13" s="68">
        <v>0.05</v>
      </c>
      <c r="R13" s="68">
        <v>41.455790849179088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43.817840428171309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2.617305263367264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45.92279979471261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47.831869526508299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49.589071565538326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51.226727207322959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52.762792194522483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1.52513003171975E-2</v>
      </c>
      <c r="J20" s="21"/>
      <c r="K20" s="21"/>
      <c r="L20" s="21"/>
      <c r="M20" s="21"/>
      <c r="N20" s="23"/>
      <c r="P20" s="22"/>
      <c r="Q20" s="96">
        <v>0.12</v>
      </c>
      <c r="R20" s="96">
        <v>54.218157324712266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-3.3332297993343101</v>
      </c>
      <c r="J21" s="21"/>
      <c r="K21" s="21"/>
      <c r="L21" s="21"/>
      <c r="M21" s="21"/>
      <c r="N21" s="23"/>
      <c r="P21" s="22"/>
      <c r="Q21" s="68">
        <v>0.13</v>
      </c>
      <c r="R21" s="68">
        <v>55.602963887530443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0.453685166741158</v>
      </c>
      <c r="J22" s="21"/>
      <c r="K22" s="21"/>
      <c r="L22" s="21"/>
      <c r="M22" s="21"/>
      <c r="N22" s="23"/>
      <c r="P22" s="22"/>
      <c r="Q22" s="96">
        <v>0.14000000000000001</v>
      </c>
      <c r="R22" s="96">
        <v>56.92646590708987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58.198790731745483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59.425371988958346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60.613011910289835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1.525130031719746E-2</v>
      </c>
      <c r="J26" s="68">
        <v>0.64680764645234423</v>
      </c>
      <c r="K26" s="68">
        <v>1</v>
      </c>
      <c r="L26" s="68">
        <v>42.41</v>
      </c>
      <c r="M26" s="68">
        <v>0.44254864159007223</v>
      </c>
      <c r="N26" s="34"/>
      <c r="P26" s="22"/>
      <c r="Q26" s="96">
        <v>0.18</v>
      </c>
      <c r="R26" s="96">
        <v>61.765455922791183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17.899999999999999</v>
      </c>
      <c r="I27" s="96">
        <v>3.6386495424549109E-2</v>
      </c>
      <c r="J27" s="96">
        <v>1.5038538558966146</v>
      </c>
      <c r="K27" s="96">
        <v>0</v>
      </c>
      <c r="L27" s="96">
        <v>41.33</v>
      </c>
      <c r="M27" s="96">
        <v>-1.2492558100686015</v>
      </c>
      <c r="N27" s="23"/>
      <c r="P27" s="22"/>
      <c r="Q27" s="68">
        <v>0.19</v>
      </c>
      <c r="R27" s="68">
        <v>62.888183144697706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61.7</v>
      </c>
      <c r="I28" s="68">
        <v>8.5889512555692327E-2</v>
      </c>
      <c r="J28" s="68">
        <v>3.633126381105785</v>
      </c>
      <c r="K28" s="68">
        <v>5</v>
      </c>
      <c r="L28" s="68">
        <v>42.3</v>
      </c>
      <c r="M28" s="68">
        <v>0.75004749179511776</v>
      </c>
      <c r="N28" s="23"/>
      <c r="P28" s="22"/>
      <c r="Q28" s="96">
        <v>0.2</v>
      </c>
      <c r="R28" s="96">
        <v>63.982820845491112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195.6</v>
      </c>
      <c r="I29" s="96">
        <v>0.18632490940651122</v>
      </c>
      <c r="J29" s="96">
        <v>8.0194241008562432</v>
      </c>
      <c r="K29" s="96">
        <v>9</v>
      </c>
      <c r="L29" s="96">
        <v>43.04</v>
      </c>
      <c r="M29" s="96">
        <v>0.38386994782029071</v>
      </c>
      <c r="N29" s="23"/>
      <c r="P29" s="22"/>
      <c r="Q29" s="68">
        <v>0.21</v>
      </c>
      <c r="R29" s="68">
        <v>65.050740575769055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772.3</v>
      </c>
      <c r="I30" s="68">
        <v>0.38532825910368923</v>
      </c>
      <c r="J30" s="68">
        <v>14.145400391696432</v>
      </c>
      <c r="K30" s="68">
        <v>13</v>
      </c>
      <c r="L30" s="68">
        <v>36.71</v>
      </c>
      <c r="M30" s="68">
        <v>-0.38844369915881993</v>
      </c>
      <c r="N30" s="23"/>
      <c r="P30" s="22"/>
      <c r="Q30" s="96">
        <v>0.22</v>
      </c>
      <c r="R30" s="96">
        <v>66.097553364483133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67.12540804466596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68.135906380253658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69.128946988509384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-66.034247329566242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70.108270426085681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-68.052225988322277</v>
      </c>
      <c r="J35" s="96">
        <v>3</v>
      </c>
      <c r="K35" s="96">
        <v>4.0359573175120715</v>
      </c>
      <c r="L35" s="96">
        <v>2</v>
      </c>
      <c r="M35" s="96">
        <v>0.13292387822881868</v>
      </c>
      <c r="N35" s="23"/>
      <c r="P35" s="22"/>
      <c r="Q35" s="68">
        <v>0.27</v>
      </c>
      <c r="R35" s="68">
        <v>71.074935224607714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-81.852596233949598</v>
      </c>
      <c r="J36" s="68">
        <v>1</v>
      </c>
      <c r="K36" s="68">
        <v>31.636697808766712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72.030191247761053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72.975254461137808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73.91061852192972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74.839917516653188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75.762589621861977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76.679270640214824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77.58947003540905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78.494325224581544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79.396849237116157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80.296298241444475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81.193919050894678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82.090912075380459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82.986596082909657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83.882894551389512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84.780158913747073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85.678192294615329</v>
      </c>
      <c r="S51" s="23"/>
    </row>
    <row r="52" spans="1:19" s="14" customFormat="1" x14ac:dyDescent="0.25">
      <c r="B52" s="13"/>
      <c r="P52" s="22"/>
      <c r="Q52" s="96">
        <v>0.44</v>
      </c>
      <c r="R52" s="96">
        <v>86.580131261642038</v>
      </c>
      <c r="S52" s="23"/>
    </row>
    <row r="53" spans="1:19" s="14" customFormat="1" x14ac:dyDescent="0.25">
      <c r="B53" s="13"/>
      <c r="P53" s="22"/>
      <c r="Q53" s="68">
        <v>0.45</v>
      </c>
      <c r="R53" s="68">
        <v>87.48866769406574</v>
      </c>
      <c r="S53" s="23"/>
    </row>
    <row r="54" spans="1:19" s="14" customFormat="1" x14ac:dyDescent="0.25">
      <c r="P54" s="22"/>
      <c r="Q54" s="96">
        <v>0.46</v>
      </c>
      <c r="R54" s="96">
        <v>88.401329781975008</v>
      </c>
      <c r="S54" s="23"/>
    </row>
    <row r="55" spans="1:19" s="14" customFormat="1" x14ac:dyDescent="0.25">
      <c r="P55" s="22"/>
      <c r="Q55" s="68">
        <v>0.47000000000000003</v>
      </c>
      <c r="R55" s="68">
        <v>89.313432211680748</v>
      </c>
      <c r="S55" s="23"/>
    </row>
    <row r="56" spans="1:19" s="14" customFormat="1" x14ac:dyDescent="0.25">
      <c r="P56" s="22"/>
      <c r="Q56" s="96">
        <v>0.48</v>
      </c>
      <c r="R56" s="96">
        <v>90.219548330125605</v>
      </c>
      <c r="S56" s="23"/>
    </row>
    <row r="57" spans="1:19" s="14" customFormat="1" x14ac:dyDescent="0.25">
      <c r="P57" s="22"/>
      <c r="Q57" s="68">
        <v>0.49</v>
      </c>
      <c r="R57" s="68">
        <v>91.125449113911969</v>
      </c>
      <c r="S57" s="23"/>
    </row>
    <row r="58" spans="1:19" s="14" customFormat="1" x14ac:dyDescent="0.25">
      <c r="P58" s="22"/>
      <c r="Q58" s="96">
        <v>0.5</v>
      </c>
      <c r="R58" s="96">
        <v>92.042559811449152</v>
      </c>
      <c r="S58" s="23"/>
    </row>
    <row r="59" spans="1:19" s="14" customFormat="1" x14ac:dyDescent="0.25">
      <c r="P59" s="22"/>
      <c r="Q59" s="68">
        <v>0.51</v>
      </c>
      <c r="R59" s="68">
        <v>92.975503479817561</v>
      </c>
      <c r="S59" s="23"/>
    </row>
    <row r="60" spans="1:19" s="14" customFormat="1" x14ac:dyDescent="0.25">
      <c r="P60" s="22"/>
      <c r="Q60" s="96">
        <v>0.52</v>
      </c>
      <c r="R60" s="96">
        <v>93.919457611286091</v>
      </c>
      <c r="S60" s="23"/>
    </row>
    <row r="61" spans="1:19" s="14" customFormat="1" x14ac:dyDescent="0.25">
      <c r="P61" s="22"/>
      <c r="Q61" s="68">
        <v>0.53</v>
      </c>
      <c r="R61" s="68">
        <v>94.871678189076562</v>
      </c>
      <c r="S61" s="23"/>
    </row>
    <row r="62" spans="1:19" s="14" customFormat="1" x14ac:dyDescent="0.25">
      <c r="P62" s="22"/>
      <c r="Q62" s="96">
        <v>0.54</v>
      </c>
      <c r="R62" s="96">
        <v>95.830361679148282</v>
      </c>
      <c r="S62" s="23"/>
    </row>
    <row r="63" spans="1:19" s="14" customFormat="1" x14ac:dyDescent="0.25">
      <c r="P63" s="22"/>
      <c r="Q63" s="68">
        <v>0.55000000000000004</v>
      </c>
      <c r="R63" s="68">
        <v>96.797738136277488</v>
      </c>
      <c r="S63" s="23"/>
    </row>
    <row r="64" spans="1:19" s="14" customFormat="1" x14ac:dyDescent="0.25">
      <c r="P64" s="22"/>
      <c r="Q64" s="96">
        <v>0.56000000000000005</v>
      </c>
      <c r="R64" s="96">
        <v>97.777007166311137</v>
      </c>
      <c r="S64" s="23"/>
    </row>
    <row r="65" spans="16:19" s="14" customFormat="1" x14ac:dyDescent="0.25">
      <c r="P65" s="22"/>
      <c r="Q65" s="68">
        <v>0.57000000000000006</v>
      </c>
      <c r="R65" s="68">
        <v>98.767749465838989</v>
      </c>
      <c r="S65" s="23"/>
    </row>
    <row r="66" spans="16:19" s="14" customFormat="1" x14ac:dyDescent="0.25">
      <c r="P66" s="22"/>
      <c r="Q66" s="96">
        <v>0.57999999999999996</v>
      </c>
      <c r="R66" s="96">
        <v>99.77047894367729</v>
      </c>
      <c r="S66" s="23"/>
    </row>
    <row r="67" spans="16:19" s="14" customFormat="1" x14ac:dyDescent="0.25">
      <c r="P67" s="22"/>
      <c r="Q67" s="68">
        <v>0.59</v>
      </c>
      <c r="R67" s="68">
        <v>100.78765733203922</v>
      </c>
      <c r="S67" s="23"/>
    </row>
    <row r="68" spans="16:19" s="14" customFormat="1" x14ac:dyDescent="0.25">
      <c r="P68" s="22"/>
      <c r="Q68" s="96">
        <v>0.6</v>
      </c>
      <c r="R68" s="96">
        <v>101.81786598487193</v>
      </c>
      <c r="S68" s="23"/>
    </row>
    <row r="69" spans="16:19" s="14" customFormat="1" x14ac:dyDescent="0.25">
      <c r="P69" s="22"/>
      <c r="Q69" s="68">
        <v>0.61</v>
      </c>
      <c r="R69" s="68">
        <v>102.86328164011881</v>
      </c>
      <c r="S69" s="23"/>
    </row>
    <row r="70" spans="16:19" s="14" customFormat="1" x14ac:dyDescent="0.25">
      <c r="P70" s="22"/>
      <c r="Q70" s="96">
        <v>0.62</v>
      </c>
      <c r="R70" s="96">
        <v>103.92805296847311</v>
      </c>
      <c r="S70" s="23"/>
    </row>
    <row r="71" spans="16:19" s="14" customFormat="1" x14ac:dyDescent="0.25">
      <c r="P71" s="22"/>
      <c r="Q71" s="68">
        <v>0.63</v>
      </c>
      <c r="R71" s="68">
        <v>105.01095497940864</v>
      </c>
      <c r="S71" s="23"/>
    </row>
    <row r="72" spans="16:19" s="14" customFormat="1" x14ac:dyDescent="0.25">
      <c r="P72" s="22"/>
      <c r="Q72" s="96">
        <v>0.64</v>
      </c>
      <c r="R72" s="96">
        <v>106.1134912603049</v>
      </c>
      <c r="S72" s="23"/>
    </row>
    <row r="73" spans="16:19" s="14" customFormat="1" x14ac:dyDescent="0.25">
      <c r="P73" s="22"/>
      <c r="Q73" s="68">
        <v>0.65</v>
      </c>
      <c r="R73" s="68">
        <v>107.23785176199657</v>
      </c>
      <c r="S73" s="23"/>
    </row>
    <row r="74" spans="16:19" s="14" customFormat="1" x14ac:dyDescent="0.25">
      <c r="P74" s="22"/>
      <c r="Q74" s="96">
        <v>0.66</v>
      </c>
      <c r="R74" s="96">
        <v>108.38197573039233</v>
      </c>
      <c r="S74" s="23"/>
    </row>
    <row r="75" spans="16:19" s="14" customFormat="1" x14ac:dyDescent="0.25">
      <c r="P75" s="22"/>
      <c r="Q75" s="68">
        <v>0.67</v>
      </c>
      <c r="R75" s="68">
        <v>109.55137860404204</v>
      </c>
      <c r="S75" s="23"/>
    </row>
    <row r="76" spans="16:19" s="14" customFormat="1" x14ac:dyDescent="0.25">
      <c r="P76" s="22"/>
      <c r="Q76" s="96">
        <v>0.68</v>
      </c>
      <c r="R76" s="96">
        <v>110.74993299526975</v>
      </c>
      <c r="S76" s="23"/>
    </row>
    <row r="77" spans="16:19" s="14" customFormat="1" x14ac:dyDescent="0.25">
      <c r="P77" s="22"/>
      <c r="Q77" s="68">
        <v>0.69000000000000006</v>
      </c>
      <c r="R77" s="68">
        <v>111.97565324456961</v>
      </c>
      <c r="S77" s="23"/>
    </row>
    <row r="78" spans="16:19" s="14" customFormat="1" x14ac:dyDescent="0.25">
      <c r="P78" s="22"/>
      <c r="Q78" s="96">
        <v>0.70000000000000007</v>
      </c>
      <c r="R78" s="96">
        <v>113.23445850726348</v>
      </c>
      <c r="S78" s="23"/>
    </row>
    <row r="79" spans="16:19" s="14" customFormat="1" x14ac:dyDescent="0.25">
      <c r="P79" s="22"/>
      <c r="Q79" s="68">
        <v>0.71</v>
      </c>
      <c r="R79" s="68">
        <v>114.52599778271092</v>
      </c>
      <c r="S79" s="23"/>
    </row>
    <row r="80" spans="16:19" s="14" customFormat="1" x14ac:dyDescent="0.25">
      <c r="P80" s="22"/>
      <c r="Q80" s="96">
        <v>0.72</v>
      </c>
      <c r="R80" s="96">
        <v>115.85277892749809</v>
      </c>
      <c r="S80" s="23"/>
    </row>
    <row r="81" spans="16:19" s="14" customFormat="1" x14ac:dyDescent="0.25">
      <c r="P81" s="22"/>
      <c r="Q81" s="68">
        <v>0.73</v>
      </c>
      <c r="R81" s="68">
        <v>117.22281256669878</v>
      </c>
      <c r="S81" s="23"/>
    </row>
    <row r="82" spans="16:19" s="14" customFormat="1" x14ac:dyDescent="0.25">
      <c r="P82" s="22"/>
      <c r="Q82" s="96">
        <v>0.74</v>
      </c>
      <c r="R82" s="96">
        <v>118.63368796505972</v>
      </c>
      <c r="S82" s="23"/>
    </row>
    <row r="83" spans="16:19" s="14" customFormat="1" x14ac:dyDescent="0.25">
      <c r="P83" s="22"/>
      <c r="Q83" s="68">
        <v>0.75</v>
      </c>
      <c r="R83" s="68">
        <v>120.09243858450075</v>
      </c>
      <c r="S83" s="23"/>
    </row>
    <row r="84" spans="16:19" s="14" customFormat="1" x14ac:dyDescent="0.25">
      <c r="P84" s="22"/>
      <c r="Q84" s="96">
        <v>0.76</v>
      </c>
      <c r="R84" s="96">
        <v>121.59845633775005</v>
      </c>
      <c r="S84" s="23"/>
    </row>
    <row r="85" spans="16:19" s="14" customFormat="1" x14ac:dyDescent="0.25">
      <c r="P85" s="22"/>
      <c r="Q85" s="68">
        <v>0.77</v>
      </c>
      <c r="R85" s="68">
        <v>123.15867069605223</v>
      </c>
      <c r="S85" s="23"/>
    </row>
    <row r="86" spans="16:19" s="14" customFormat="1" x14ac:dyDescent="0.25">
      <c r="P86" s="22"/>
      <c r="Q86" s="96">
        <v>0.78</v>
      </c>
      <c r="R86" s="96">
        <v>124.78729165833012</v>
      </c>
      <c r="S86" s="23"/>
    </row>
    <row r="87" spans="16:19" s="14" customFormat="1" x14ac:dyDescent="0.25">
      <c r="P87" s="22"/>
      <c r="Q87" s="68">
        <v>0.79</v>
      </c>
      <c r="R87" s="68">
        <v>126.48216381611071</v>
      </c>
      <c r="S87" s="23"/>
    </row>
    <row r="88" spans="16:19" s="14" customFormat="1" x14ac:dyDescent="0.25">
      <c r="P88" s="22"/>
      <c r="Q88" s="96">
        <v>0.8</v>
      </c>
      <c r="R88" s="96">
        <v>128.25574056108164</v>
      </c>
      <c r="S88" s="23"/>
    </row>
    <row r="89" spans="16:19" s="14" customFormat="1" x14ac:dyDescent="0.25">
      <c r="P89" s="22"/>
      <c r="Q89" s="68">
        <v>0.81</v>
      </c>
      <c r="R89" s="68">
        <v>130.10633257082418</v>
      </c>
      <c r="S89" s="23"/>
    </row>
    <row r="90" spans="16:19" s="14" customFormat="1" x14ac:dyDescent="0.25">
      <c r="P90" s="22"/>
      <c r="Q90" s="96">
        <v>0.82000000000000006</v>
      </c>
      <c r="R90" s="96">
        <v>132.0598480599019</v>
      </c>
      <c r="S90" s="23"/>
    </row>
    <row r="91" spans="16:19" s="14" customFormat="1" x14ac:dyDescent="0.25">
      <c r="P91" s="22"/>
      <c r="Q91" s="68">
        <v>0.83000000000000007</v>
      </c>
      <c r="R91" s="68">
        <v>134.11693451111137</v>
      </c>
      <c r="S91" s="23"/>
    </row>
    <row r="92" spans="16:19" s="14" customFormat="1" x14ac:dyDescent="0.25">
      <c r="P92" s="22"/>
      <c r="Q92" s="96">
        <v>0.84</v>
      </c>
      <c r="R92" s="96">
        <v>136.29830920576796</v>
      </c>
      <c r="S92" s="23"/>
    </row>
    <row r="93" spans="16:19" s="14" customFormat="1" x14ac:dyDescent="0.25">
      <c r="P93" s="22"/>
      <c r="Q93" s="68">
        <v>0.85</v>
      </c>
      <c r="R93" s="68">
        <v>138.60902999998703</v>
      </c>
      <c r="S93" s="23"/>
    </row>
    <row r="94" spans="16:19" s="14" customFormat="1" x14ac:dyDescent="0.25">
      <c r="P94" s="22"/>
      <c r="Q94" s="96">
        <v>0.86</v>
      </c>
      <c r="R94" s="96">
        <v>141.08566582070432</v>
      </c>
      <c r="S94" s="23"/>
    </row>
    <row r="95" spans="16:19" s="14" customFormat="1" x14ac:dyDescent="0.25">
      <c r="P95" s="22"/>
      <c r="Q95" s="68">
        <v>0.87</v>
      </c>
      <c r="R95" s="68">
        <v>143.74740113239716</v>
      </c>
      <c r="S95" s="23"/>
    </row>
    <row r="96" spans="16:19" s="14" customFormat="1" x14ac:dyDescent="0.25">
      <c r="P96" s="22"/>
      <c r="Q96" s="96">
        <v>0.88</v>
      </c>
      <c r="R96" s="96">
        <v>146.6193660333424</v>
      </c>
      <c r="S96" s="23"/>
    </row>
    <row r="97" spans="16:19" s="14" customFormat="1" x14ac:dyDescent="0.25">
      <c r="P97" s="22"/>
      <c r="Q97" s="68">
        <v>0.89</v>
      </c>
      <c r="R97" s="68">
        <v>149.75745524872718</v>
      </c>
      <c r="S97" s="23"/>
    </row>
    <row r="98" spans="16:19" s="14" customFormat="1" x14ac:dyDescent="0.25">
      <c r="P98" s="22"/>
      <c r="Q98" s="96">
        <v>0.9</v>
      </c>
      <c r="R98" s="96">
        <v>153.20787548013706</v>
      </c>
      <c r="S98" s="23"/>
    </row>
    <row r="99" spans="16:19" s="14" customFormat="1" x14ac:dyDescent="0.25">
      <c r="P99" s="22"/>
      <c r="Q99" s="68">
        <v>0.91</v>
      </c>
      <c r="R99" s="68">
        <v>157.03730545791282</v>
      </c>
      <c r="S99" s="23"/>
    </row>
    <row r="100" spans="16:19" s="14" customFormat="1" x14ac:dyDescent="0.25">
      <c r="P100" s="22"/>
      <c r="Q100" s="96">
        <v>0.92</v>
      </c>
      <c r="R100" s="96">
        <v>161.3489017263729</v>
      </c>
      <c r="S100" s="23"/>
    </row>
    <row r="101" spans="16:19" s="14" customFormat="1" x14ac:dyDescent="0.25">
      <c r="P101" s="22"/>
      <c r="Q101" s="68">
        <v>0.93</v>
      </c>
      <c r="R101" s="68">
        <v>166.28182163301011</v>
      </c>
      <c r="S101" s="23"/>
    </row>
    <row r="102" spans="16:19" s="14" customFormat="1" x14ac:dyDescent="0.25">
      <c r="P102" s="22"/>
      <c r="Q102" s="96">
        <v>0.94000000000000006</v>
      </c>
      <c r="R102" s="96">
        <v>172.0445583822985</v>
      </c>
      <c r="S102" s="23"/>
    </row>
    <row r="103" spans="16:19" s="14" customFormat="1" x14ac:dyDescent="0.25">
      <c r="P103" s="22"/>
      <c r="Q103" s="68">
        <v>0.95000000000000007</v>
      </c>
      <c r="R103" s="68">
        <v>178.96178908399827</v>
      </c>
      <c r="S103" s="23"/>
    </row>
    <row r="104" spans="16:19" s="14" customFormat="1" x14ac:dyDescent="0.25">
      <c r="P104" s="22"/>
      <c r="Q104" s="96">
        <v>0.96</v>
      </c>
      <c r="R104" s="96">
        <v>187.61078915815241</v>
      </c>
      <c r="S104" s="23"/>
    </row>
    <row r="105" spans="16:19" s="14" customFormat="1" x14ac:dyDescent="0.25">
      <c r="P105" s="22"/>
      <c r="Q105" s="68">
        <v>0.97</v>
      </c>
      <c r="R105" s="68">
        <v>199.07753864587204</v>
      </c>
      <c r="S105" s="23"/>
    </row>
    <row r="106" spans="16:19" s="14" customFormat="1" x14ac:dyDescent="0.25">
      <c r="P106" s="22"/>
      <c r="Q106" s="96">
        <v>0.98</v>
      </c>
      <c r="R106" s="96">
        <v>215.91094612708827</v>
      </c>
      <c r="S106" s="23"/>
    </row>
    <row r="107" spans="16:19" s="14" customFormat="1" x14ac:dyDescent="0.25">
      <c r="P107" s="22"/>
      <c r="Q107" s="68">
        <v>0.99</v>
      </c>
      <c r="R107" s="68">
        <v>246.78834230622871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203E971C-BFFC-478E-8E4D-82A8C7645F18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E2DE-18BA-4E10-B040-6B301C415833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212</v>
      </c>
      <c r="E9" s="23"/>
      <c r="G9" s="22"/>
      <c r="H9" s="104" t="s">
        <v>34</v>
      </c>
      <c r="I9" s="105">
        <v>321.69819491852144</v>
      </c>
      <c r="J9" s="21"/>
      <c r="K9" s="21"/>
      <c r="L9" s="21"/>
      <c r="M9" s="21"/>
      <c r="N9" s="23"/>
      <c r="P9" s="22"/>
      <c r="Q9" s="68">
        <v>0.01</v>
      </c>
      <c r="R9" s="68">
        <v>228.76907100455057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251.25065349311683</v>
      </c>
      <c r="J10" s="21"/>
      <c r="K10" s="21"/>
      <c r="L10" s="21"/>
      <c r="M10" s="21"/>
      <c r="N10" s="23"/>
      <c r="P10" s="22"/>
      <c r="Q10" s="96">
        <v>0.02</v>
      </c>
      <c r="R10" s="96">
        <v>237.44447468773828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446.6261686364943</v>
      </c>
      <c r="J11" s="21"/>
      <c r="K11" s="21"/>
      <c r="L11" s="21"/>
      <c r="M11" s="21"/>
      <c r="N11" s="23"/>
      <c r="P11" s="22"/>
      <c r="Q11" s="68">
        <v>0.03</v>
      </c>
      <c r="R11" s="68">
        <v>243.13358283545799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147.64279230880734</v>
      </c>
      <c r="J12" s="21"/>
      <c r="K12" s="21"/>
      <c r="L12" s="21"/>
      <c r="M12" s="21"/>
      <c r="N12" s="23"/>
      <c r="P12" s="22"/>
      <c r="Q12" s="96">
        <v>0.04</v>
      </c>
      <c r="R12" s="96">
        <v>247.63576951990862</v>
      </c>
      <c r="S12" s="23"/>
    </row>
    <row r="13" spans="2:23" s="14" customFormat="1" x14ac:dyDescent="0.25">
      <c r="B13" s="63"/>
      <c r="C13" s="72" t="s">
        <v>131</v>
      </c>
      <c r="D13" s="56" t="s">
        <v>211</v>
      </c>
      <c r="E13" s="64"/>
      <c r="G13" s="22"/>
      <c r="H13" s="11" t="s">
        <v>108</v>
      </c>
      <c r="I13" s="68">
        <v>2.5705385376217138E-2</v>
      </c>
      <c r="J13" s="21"/>
      <c r="K13" s="21"/>
      <c r="L13" s="21"/>
      <c r="M13" s="21"/>
      <c r="N13" s="23"/>
      <c r="P13" s="22"/>
      <c r="Q13" s="68">
        <v>0.05</v>
      </c>
      <c r="R13" s="68">
        <v>251.25065349311677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254.5167826282329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9.2872827319621525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257.33083515668284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259.92355166824007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262.35503089304103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264.5692568720396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266.64903850847509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189</v>
      </c>
      <c r="I20" s="68">
        <v>-1.5262638252032299</v>
      </c>
      <c r="J20" s="21"/>
      <c r="K20" s="21"/>
      <c r="L20" s="21"/>
      <c r="M20" s="21"/>
      <c r="N20" s="23"/>
      <c r="P20" s="22"/>
      <c r="Q20" s="96">
        <v>0.12</v>
      </c>
      <c r="R20" s="96">
        <v>268.66765436434912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1.6161702924645401E-3</v>
      </c>
      <c r="J21" s="21"/>
      <c r="K21" s="21"/>
      <c r="L21" s="21"/>
      <c r="M21" s="21"/>
      <c r="N21" s="23"/>
      <c r="P21" s="22"/>
      <c r="Q21" s="68">
        <v>0.13</v>
      </c>
      <c r="R21" s="68">
        <v>270.5796936630241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272.38734609497072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274.12169775746696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275.81383474779085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6.3472086938308359E-2</v>
      </c>
      <c r="J25" s="68">
        <v>2.6918512070536571</v>
      </c>
      <c r="K25" s="68">
        <v>1</v>
      </c>
      <c r="L25" s="68">
        <v>42.41</v>
      </c>
      <c r="M25" s="68">
        <v>-1.0655559962477144</v>
      </c>
      <c r="N25" s="34"/>
      <c r="P25" s="22"/>
      <c r="Q25" s="68">
        <v>0.17</v>
      </c>
      <c r="R25" s="68">
        <v>277.47392108539435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17.899999999999999</v>
      </c>
      <c r="I26" s="96">
        <v>6.7153137085605913E-2</v>
      </c>
      <c r="J26" s="96">
        <v>2.7754391557480922</v>
      </c>
      <c r="K26" s="96">
        <v>0</v>
      </c>
      <c r="L26" s="96">
        <v>41.33</v>
      </c>
      <c r="M26" s="96">
        <v>-1.724887114267792</v>
      </c>
      <c r="N26" s="23"/>
      <c r="P26" s="22"/>
      <c r="Q26" s="96">
        <v>0.18</v>
      </c>
      <c r="R26" s="96">
        <v>279.0708849357236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61.7</v>
      </c>
      <c r="I27" s="68">
        <v>7.6855382341400713E-2</v>
      </c>
      <c r="J27" s="68">
        <v>3.2509826730412499</v>
      </c>
      <c r="K27" s="68">
        <v>5</v>
      </c>
      <c r="L27" s="68">
        <v>42.3</v>
      </c>
      <c r="M27" s="68">
        <v>1.0096059783216305</v>
      </c>
      <c r="N27" s="23"/>
      <c r="P27" s="22"/>
      <c r="Q27" s="68">
        <v>0.19</v>
      </c>
      <c r="R27" s="68">
        <v>280.61555929658618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195.6</v>
      </c>
      <c r="I28" s="96">
        <v>0.11311241258386411</v>
      </c>
      <c r="J28" s="96">
        <v>4.8683582376095114</v>
      </c>
      <c r="K28" s="96">
        <v>9</v>
      </c>
      <c r="L28" s="96">
        <v>43.04</v>
      </c>
      <c r="M28" s="96">
        <v>1.9883695610636358</v>
      </c>
      <c r="N28" s="23"/>
      <c r="P28" s="22"/>
      <c r="Q28" s="96">
        <v>0.2</v>
      </c>
      <c r="R28" s="96">
        <v>282.12119652559988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772.3</v>
      </c>
      <c r="I29" s="68">
        <v>0.39046952181623668</v>
      </c>
      <c r="J29" s="68">
        <v>14.334136145874048</v>
      </c>
      <c r="K29" s="68">
        <v>13</v>
      </c>
      <c r="L29" s="68">
        <v>36.71</v>
      </c>
      <c r="M29" s="68">
        <v>-0.45135335495424245</v>
      </c>
      <c r="N29" s="23"/>
      <c r="P29" s="22"/>
      <c r="Q29" s="68">
        <v>0.21</v>
      </c>
      <c r="R29" s="68">
        <v>283.60104898038259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285.06771199408905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286.50785098802339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287.91580369375725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-66.034247329566242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289.29787183339653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-71.821396154403672</v>
      </c>
      <c r="J34" s="96">
        <v>2</v>
      </c>
      <c r="K34" s="96">
        <v>11.574297649674861</v>
      </c>
      <c r="L34" s="96">
        <v>3</v>
      </c>
      <c r="M34" s="96">
        <v>8.9932433983541671E-3</v>
      </c>
      <c r="N34" s="23"/>
      <c r="P34" s="22"/>
      <c r="Q34" s="96">
        <v>0.26</v>
      </c>
      <c r="R34" s="96">
        <v>290.66035712904693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-81.852596233949598</v>
      </c>
      <c r="J35" s="68">
        <v>1</v>
      </c>
      <c r="K35" s="68">
        <v>31.636697808766712</v>
      </c>
      <c r="L35" s="68">
        <v>4</v>
      </c>
      <c r="M35" s="68" t="s">
        <v>186</v>
      </c>
      <c r="N35" s="23"/>
      <c r="P35" s="22"/>
      <c r="Q35" s="68">
        <v>0.27</v>
      </c>
      <c r="R35" s="68">
        <v>292.00956130281452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293.35178607680513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294.68559940371028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296.0007228209958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297.30082844956547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298.58999543089652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299.87230290646642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301.15183001775239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302.43265590623196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303.71349543968211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304.98675063792803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306.25486370282147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307.52059222978994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308.78669381426107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310.05592605166237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311.33104653742134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312.61347470486697</v>
      </c>
      <c r="S51" s="23"/>
    </row>
    <row r="52" spans="1:19" s="14" customFormat="1" x14ac:dyDescent="0.25">
      <c r="B52" s="13"/>
      <c r="P52" s="22"/>
      <c r="Q52" s="96">
        <v>0.44</v>
      </c>
      <c r="R52" s="96">
        <v>313.89572299824056</v>
      </c>
      <c r="S52" s="23"/>
    </row>
    <row r="53" spans="1:19" s="14" customFormat="1" x14ac:dyDescent="0.25">
      <c r="B53" s="13"/>
      <c r="P53" s="22"/>
      <c r="Q53" s="68">
        <v>0.45</v>
      </c>
      <c r="R53" s="68">
        <v>315.17846067525215</v>
      </c>
      <c r="S53" s="23"/>
    </row>
    <row r="54" spans="1:19" s="14" customFormat="1" x14ac:dyDescent="0.25">
      <c r="P54" s="22"/>
      <c r="Q54" s="96">
        <v>0.46</v>
      </c>
      <c r="R54" s="96">
        <v>316.46450788172007</v>
      </c>
      <c r="S54" s="23"/>
    </row>
    <row r="55" spans="1:19" s="14" customFormat="1" x14ac:dyDescent="0.25">
      <c r="P55" s="22"/>
      <c r="Q55" s="68">
        <v>0.47000000000000003</v>
      </c>
      <c r="R55" s="68">
        <v>317.75668476346266</v>
      </c>
      <c r="S55" s="23"/>
    </row>
    <row r="56" spans="1:19" s="14" customFormat="1" x14ac:dyDescent="0.25">
      <c r="P56" s="22"/>
      <c r="Q56" s="96">
        <v>0.48</v>
      </c>
      <c r="R56" s="96">
        <v>319.05781146629818</v>
      </c>
      <c r="S56" s="23"/>
    </row>
    <row r="57" spans="1:19" s="14" customFormat="1" x14ac:dyDescent="0.25">
      <c r="P57" s="22"/>
      <c r="Q57" s="68">
        <v>0.49</v>
      </c>
      <c r="R57" s="68">
        <v>320.37070813604504</v>
      </c>
      <c r="S57" s="23"/>
    </row>
    <row r="58" spans="1:19" s="14" customFormat="1" x14ac:dyDescent="0.25">
      <c r="P58" s="22"/>
      <c r="Q58" s="96">
        <v>0.5</v>
      </c>
      <c r="R58" s="96">
        <v>321.69819491852149</v>
      </c>
      <c r="S58" s="23"/>
    </row>
    <row r="59" spans="1:19" s="14" customFormat="1" x14ac:dyDescent="0.25">
      <c r="P59" s="22"/>
      <c r="Q59" s="68">
        <v>0.51</v>
      </c>
      <c r="R59" s="68">
        <v>323.03520702575418</v>
      </c>
      <c r="S59" s="23"/>
    </row>
    <row r="60" spans="1:19" s="14" customFormat="1" x14ac:dyDescent="0.25">
      <c r="P60" s="22"/>
      <c r="Q60" s="96">
        <v>0.52</v>
      </c>
      <c r="R60" s="96">
        <v>324.37739711794234</v>
      </c>
      <c r="S60" s="23"/>
    </row>
    <row r="61" spans="1:19" s="14" customFormat="1" x14ac:dyDescent="0.25">
      <c r="P61" s="22"/>
      <c r="Q61" s="68">
        <v>0.53</v>
      </c>
      <c r="R61" s="68">
        <v>325.72866151316299</v>
      </c>
      <c r="S61" s="23"/>
    </row>
    <row r="62" spans="1:19" s="14" customFormat="1" x14ac:dyDescent="0.25">
      <c r="P62" s="22"/>
      <c r="Q62" s="96">
        <v>0.54</v>
      </c>
      <c r="R62" s="96">
        <v>327.09289652949337</v>
      </c>
      <c r="S62" s="23"/>
    </row>
    <row r="63" spans="1:19" s="14" customFormat="1" x14ac:dyDescent="0.25">
      <c r="P63" s="22"/>
      <c r="Q63" s="68">
        <v>0.55000000000000004</v>
      </c>
      <c r="R63" s="68">
        <v>328.47399848501038</v>
      </c>
      <c r="S63" s="23"/>
    </row>
    <row r="64" spans="1:19" s="14" customFormat="1" x14ac:dyDescent="0.25">
      <c r="P64" s="22"/>
      <c r="Q64" s="96">
        <v>0.56000000000000005</v>
      </c>
      <c r="R64" s="96">
        <v>329.87586369779126</v>
      </c>
      <c r="S64" s="23"/>
    </row>
    <row r="65" spans="16:19" s="14" customFormat="1" x14ac:dyDescent="0.25">
      <c r="P65" s="22"/>
      <c r="Q65" s="68">
        <v>0.57000000000000006</v>
      </c>
      <c r="R65" s="68">
        <v>331.30238848591301</v>
      </c>
      <c r="S65" s="23"/>
    </row>
    <row r="66" spans="16:19" s="14" customFormat="1" x14ac:dyDescent="0.25">
      <c r="P66" s="22"/>
      <c r="Q66" s="96">
        <v>0.57999999999999996</v>
      </c>
      <c r="R66" s="96">
        <v>332.74850375109366</v>
      </c>
      <c r="S66" s="23"/>
    </row>
    <row r="67" spans="16:19" s="14" customFormat="1" x14ac:dyDescent="0.25">
      <c r="P67" s="22"/>
      <c r="Q67" s="68">
        <v>0.59</v>
      </c>
      <c r="R67" s="68">
        <v>334.20842399422673</v>
      </c>
      <c r="S67" s="23"/>
    </row>
    <row r="68" spans="16:19" s="14" customFormat="1" x14ac:dyDescent="0.25">
      <c r="P68" s="22"/>
      <c r="Q68" s="96">
        <v>0.6</v>
      </c>
      <c r="R68" s="96">
        <v>335.68680489204121</v>
      </c>
      <c r="S68" s="23"/>
    </row>
    <row r="69" spans="16:19" s="14" customFormat="1" x14ac:dyDescent="0.25">
      <c r="P69" s="22"/>
      <c r="Q69" s="68">
        <v>0.61</v>
      </c>
      <c r="R69" s="68">
        <v>337.18831234271437</v>
      </c>
      <c r="S69" s="23"/>
    </row>
    <row r="70" spans="16:19" s="14" customFormat="1" x14ac:dyDescent="0.25">
      <c r="P70" s="22"/>
      <c r="Q70" s="96">
        <v>0.62</v>
      </c>
      <c r="R70" s="96">
        <v>338.71761224442349</v>
      </c>
      <c r="S70" s="23"/>
    </row>
    <row r="71" spans="16:19" s="14" customFormat="1" x14ac:dyDescent="0.25">
      <c r="P71" s="22"/>
      <c r="Q71" s="68">
        <v>0.63</v>
      </c>
      <c r="R71" s="68">
        <v>340.27937049534592</v>
      </c>
      <c r="S71" s="23"/>
    </row>
    <row r="72" spans="16:19" s="14" customFormat="1" x14ac:dyDescent="0.25">
      <c r="P72" s="22"/>
      <c r="Q72" s="96">
        <v>0.64</v>
      </c>
      <c r="R72" s="96">
        <v>341.87641768221926</v>
      </c>
      <c r="S72" s="23"/>
    </row>
    <row r="73" spans="16:19" s="14" customFormat="1" x14ac:dyDescent="0.25">
      <c r="P73" s="22"/>
      <c r="Q73" s="68">
        <v>0.65</v>
      </c>
      <c r="R73" s="68">
        <v>343.49457370430366</v>
      </c>
      <c r="S73" s="23"/>
    </row>
    <row r="74" spans="16:19" s="14" customFormat="1" x14ac:dyDescent="0.25">
      <c r="P74" s="22"/>
      <c r="Q74" s="96">
        <v>0.66</v>
      </c>
      <c r="R74" s="96">
        <v>345.13682787962938</v>
      </c>
      <c r="S74" s="23"/>
    </row>
    <row r="75" spans="16:19" s="14" customFormat="1" x14ac:dyDescent="0.25">
      <c r="P75" s="22"/>
      <c r="Q75" s="68">
        <v>0.67</v>
      </c>
      <c r="R75" s="68">
        <v>346.81198915219164</v>
      </c>
      <c r="S75" s="23"/>
    </row>
    <row r="76" spans="16:19" s="14" customFormat="1" x14ac:dyDescent="0.25">
      <c r="P76" s="22"/>
      <c r="Q76" s="96">
        <v>0.68</v>
      </c>
      <c r="R76" s="96">
        <v>348.52886646598557</v>
      </c>
      <c r="S76" s="23"/>
    </row>
    <row r="77" spans="16:19" s="14" customFormat="1" x14ac:dyDescent="0.25">
      <c r="P77" s="22"/>
      <c r="Q77" s="68">
        <v>0.69000000000000006</v>
      </c>
      <c r="R77" s="68">
        <v>350.2962687650064</v>
      </c>
      <c r="S77" s="23"/>
    </row>
    <row r="78" spans="16:19" s="14" customFormat="1" x14ac:dyDescent="0.25">
      <c r="P78" s="22"/>
      <c r="Q78" s="96">
        <v>0.70000000000000007</v>
      </c>
      <c r="R78" s="96">
        <v>352.12074173577759</v>
      </c>
      <c r="S78" s="23"/>
    </row>
    <row r="79" spans="16:19" s="14" customFormat="1" x14ac:dyDescent="0.25">
      <c r="P79" s="22"/>
      <c r="Q79" s="68">
        <v>0.71</v>
      </c>
      <c r="R79" s="68">
        <v>353.98145607823187</v>
      </c>
      <c r="S79" s="23"/>
    </row>
    <row r="80" spans="16:19" s="14" customFormat="1" x14ac:dyDescent="0.25">
      <c r="P80" s="22"/>
      <c r="Q80" s="96">
        <v>0.72</v>
      </c>
      <c r="R80" s="96">
        <v>355.88278027089819</v>
      </c>
      <c r="S80" s="23"/>
    </row>
    <row r="81" spans="16:19" s="14" customFormat="1" x14ac:dyDescent="0.25">
      <c r="P81" s="22"/>
      <c r="Q81" s="68">
        <v>0.73</v>
      </c>
      <c r="R81" s="68">
        <v>357.83960982786027</v>
      </c>
      <c r="S81" s="23"/>
    </row>
    <row r="82" spans="16:19" s="14" customFormat="1" x14ac:dyDescent="0.25">
      <c r="P82" s="22"/>
      <c r="Q82" s="96">
        <v>0.74</v>
      </c>
      <c r="R82" s="96">
        <v>359.86684026320194</v>
      </c>
      <c r="S82" s="23"/>
    </row>
    <row r="83" spans="16:19" s="14" customFormat="1" x14ac:dyDescent="0.25">
      <c r="P83" s="22"/>
      <c r="Q83" s="68">
        <v>0.75</v>
      </c>
      <c r="R83" s="68">
        <v>361.97936709100691</v>
      </c>
      <c r="S83" s="23"/>
    </row>
    <row r="84" spans="16:19" s="14" customFormat="1" x14ac:dyDescent="0.25">
      <c r="P84" s="22"/>
      <c r="Q84" s="96">
        <v>0.76</v>
      </c>
      <c r="R84" s="96">
        <v>364.16209985693962</v>
      </c>
      <c r="S84" s="23"/>
    </row>
    <row r="85" spans="16:19" s="14" customFormat="1" x14ac:dyDescent="0.25">
      <c r="P85" s="22"/>
      <c r="Q85" s="68">
        <v>0.77</v>
      </c>
      <c r="R85" s="68">
        <v>366.40261522978733</v>
      </c>
      <c r="S85" s="23"/>
    </row>
    <row r="86" spans="16:19" s="14" customFormat="1" x14ac:dyDescent="0.25">
      <c r="P86" s="22"/>
      <c r="Q86" s="96">
        <v>0.78</v>
      </c>
      <c r="R86" s="96">
        <v>368.72864427285691</v>
      </c>
      <c r="S86" s="23"/>
    </row>
    <row r="87" spans="16:19" s="14" customFormat="1" x14ac:dyDescent="0.25">
      <c r="P87" s="22"/>
      <c r="Q87" s="68">
        <v>0.79</v>
      </c>
      <c r="R87" s="68">
        <v>371.16798520275859</v>
      </c>
      <c r="S87" s="23"/>
    </row>
    <row r="88" spans="16:19" s="14" customFormat="1" x14ac:dyDescent="0.25">
      <c r="P88" s="22"/>
      <c r="Q88" s="96">
        <v>0.8</v>
      </c>
      <c r="R88" s="96">
        <v>373.74321767531524</v>
      </c>
      <c r="S88" s="23"/>
    </row>
    <row r="89" spans="16:19" s="14" customFormat="1" x14ac:dyDescent="0.25">
      <c r="P89" s="22"/>
      <c r="Q89" s="68">
        <v>0.81</v>
      </c>
      <c r="R89" s="68">
        <v>376.41092325028666</v>
      </c>
      <c r="S89" s="23"/>
    </row>
    <row r="90" spans="16:19" s="14" customFormat="1" x14ac:dyDescent="0.25">
      <c r="P90" s="22"/>
      <c r="Q90" s="96">
        <v>0.82000000000000006</v>
      </c>
      <c r="R90" s="96">
        <v>379.19565203814392</v>
      </c>
      <c r="S90" s="23"/>
    </row>
    <row r="91" spans="16:19" s="14" customFormat="1" x14ac:dyDescent="0.25">
      <c r="P91" s="22"/>
      <c r="Q91" s="68">
        <v>0.83000000000000007</v>
      </c>
      <c r="R91" s="68">
        <v>382.15023984762263</v>
      </c>
      <c r="S91" s="23"/>
    </row>
    <row r="92" spans="16:19" s="14" customFormat="1" x14ac:dyDescent="0.25">
      <c r="P92" s="22"/>
      <c r="Q92" s="96">
        <v>0.84</v>
      </c>
      <c r="R92" s="96">
        <v>385.31529721930883</v>
      </c>
      <c r="S92" s="23"/>
    </row>
    <row r="93" spans="16:19" s="14" customFormat="1" x14ac:dyDescent="0.25">
      <c r="P93" s="22"/>
      <c r="Q93" s="68">
        <v>0.85</v>
      </c>
      <c r="R93" s="68">
        <v>388.62911350779382</v>
      </c>
      <c r="S93" s="23"/>
    </row>
    <row r="94" spans="16:19" s="14" customFormat="1" x14ac:dyDescent="0.25">
      <c r="P94" s="22"/>
      <c r="Q94" s="96">
        <v>0.86</v>
      </c>
      <c r="R94" s="96">
        <v>392.15899496816229</v>
      </c>
      <c r="S94" s="23"/>
    </row>
    <row r="95" spans="16:19" s="14" customFormat="1" x14ac:dyDescent="0.25">
      <c r="P95" s="22"/>
      <c r="Q95" s="68">
        <v>0.87</v>
      </c>
      <c r="R95" s="68">
        <v>396.0101596536955</v>
      </c>
      <c r="S95" s="23"/>
    </row>
    <row r="96" spans="16:19" s="14" customFormat="1" x14ac:dyDescent="0.25">
      <c r="P96" s="22"/>
      <c r="Q96" s="96">
        <v>0.88</v>
      </c>
      <c r="R96" s="96">
        <v>400.13092115071407</v>
      </c>
      <c r="S96" s="23"/>
    </row>
    <row r="97" spans="16:19" s="14" customFormat="1" x14ac:dyDescent="0.25">
      <c r="P97" s="22"/>
      <c r="Q97" s="68">
        <v>0.89</v>
      </c>
      <c r="R97" s="68">
        <v>404.59767454474365</v>
      </c>
      <c r="S97" s="23"/>
    </row>
    <row r="98" spans="16:19" s="14" customFormat="1" x14ac:dyDescent="0.25">
      <c r="P98" s="22"/>
      <c r="Q98" s="96">
        <v>0.9</v>
      </c>
      <c r="R98" s="96">
        <v>409.59094670998638</v>
      </c>
      <c r="S98" s="23"/>
    </row>
    <row r="99" spans="16:19" s="14" customFormat="1" x14ac:dyDescent="0.25">
      <c r="P99" s="22"/>
      <c r="Q99" s="68">
        <v>0.91</v>
      </c>
      <c r="R99" s="68">
        <v>415.04176901141233</v>
      </c>
      <c r="S99" s="23"/>
    </row>
    <row r="100" spans="16:19" s="14" customFormat="1" x14ac:dyDescent="0.25">
      <c r="P100" s="22"/>
      <c r="Q100" s="96">
        <v>0.92</v>
      </c>
      <c r="R100" s="96">
        <v>421.2782203769512</v>
      </c>
      <c r="S100" s="23"/>
    </row>
    <row r="101" spans="16:19" s="14" customFormat="1" x14ac:dyDescent="0.25">
      <c r="P101" s="22"/>
      <c r="Q101" s="68">
        <v>0.93</v>
      </c>
      <c r="R101" s="68">
        <v>428.30823383340095</v>
      </c>
      <c r="S101" s="23"/>
    </row>
    <row r="102" spans="16:19" s="14" customFormat="1" x14ac:dyDescent="0.25">
      <c r="P102" s="22"/>
      <c r="Q102" s="96">
        <v>0.94000000000000006</v>
      </c>
      <c r="R102" s="96">
        <v>436.63595934752715</v>
      </c>
      <c r="S102" s="23"/>
    </row>
    <row r="103" spans="16:19" s="14" customFormat="1" x14ac:dyDescent="0.25">
      <c r="P103" s="22"/>
      <c r="Q103" s="68">
        <v>0.95000000000000007</v>
      </c>
      <c r="R103" s="68">
        <v>446.62616863649504</v>
      </c>
      <c r="S103" s="23"/>
    </row>
    <row r="104" spans="16:19" s="14" customFormat="1" x14ac:dyDescent="0.25">
      <c r="P104" s="22"/>
      <c r="Q104" s="96">
        <v>0.96</v>
      </c>
      <c r="R104" s="96">
        <v>459.13287748109894</v>
      </c>
      <c r="S104" s="23"/>
    </row>
    <row r="105" spans="16:19" s="14" customFormat="1" x14ac:dyDescent="0.25">
      <c r="P105" s="22"/>
      <c r="Q105" s="68">
        <v>0.97</v>
      </c>
      <c r="R105" s="68">
        <v>475.86800267295655</v>
      </c>
      <c r="S105" s="23"/>
    </row>
    <row r="106" spans="16:19" s="14" customFormat="1" x14ac:dyDescent="0.25">
      <c r="P106" s="22"/>
      <c r="Q106" s="96">
        <v>0.98</v>
      </c>
      <c r="R106" s="96">
        <v>500.768525709041</v>
      </c>
      <c r="S106" s="23"/>
    </row>
    <row r="107" spans="16:19" s="14" customFormat="1" x14ac:dyDescent="0.25">
      <c r="P107" s="22"/>
      <c r="Q107" s="68">
        <v>0.99</v>
      </c>
      <c r="R107" s="68">
        <v>548.09338212240721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20256079-D659-400F-B5E6-44B2F53287FD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workbookViewId="0">
      <selection activeCell="F2" sqref="F2"/>
    </sheetView>
  </sheetViews>
  <sheetFormatPr defaultRowHeight="15" x14ac:dyDescent="0.25"/>
  <cols>
    <col min="2" max="2" width="22.5703125" customWidth="1"/>
    <col min="3" max="3" width="12.85546875" customWidth="1"/>
    <col min="4" max="4" width="11.85546875" customWidth="1"/>
    <col min="5" max="5" width="20" customWidth="1"/>
    <col min="6" max="6" width="9.7109375" customWidth="1"/>
    <col min="7" max="7" width="9.42578125" customWidth="1"/>
    <col min="9" max="10" width="10.42578125" customWidth="1"/>
    <col min="11" max="11" width="12.42578125" customWidth="1"/>
    <col min="12" max="12" width="15.7109375" customWidth="1"/>
    <col min="13" max="13" width="16.28515625" customWidth="1"/>
    <col min="14" max="14" width="16.85546875" customWidth="1"/>
    <col min="15" max="15" width="32.5703125" customWidth="1"/>
    <col min="16" max="16" width="48.5703125" customWidth="1"/>
    <col min="19" max="19" width="54.7109375" customWidth="1"/>
  </cols>
  <sheetData>
    <row r="1" spans="1:23" s="1" customFormat="1" ht="69" customHeight="1" x14ac:dyDescent="0.25">
      <c r="A1" s="77"/>
      <c r="B1" s="77"/>
      <c r="C1" s="77"/>
      <c r="D1" s="77"/>
      <c r="G1" s="2"/>
      <c r="H1" s="2"/>
      <c r="I1" s="2"/>
      <c r="K1" s="65"/>
      <c r="L1" s="66"/>
      <c r="M1" s="52"/>
    </row>
    <row r="2" spans="1:23" s="3" customFormat="1" ht="22.5" customHeight="1" x14ac:dyDescent="0.35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45" customHeight="1" x14ac:dyDescent="0.35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45" customHeight="1" x14ac:dyDescent="0.35">
      <c r="B4" s="123" t="s">
        <v>152</v>
      </c>
      <c r="C4" s="116"/>
      <c r="D4" s="117"/>
      <c r="E4" s="48"/>
      <c r="G4" s="74" t="s">
        <v>0</v>
      </c>
      <c r="H4" s="74"/>
      <c r="I4" s="74"/>
      <c r="J4" s="74"/>
      <c r="K4" s="58"/>
      <c r="L4" s="58"/>
      <c r="M4" s="58"/>
      <c r="N4" s="58"/>
      <c r="Q4" s="48"/>
      <c r="R4" s="48"/>
      <c r="W4" s="48"/>
    </row>
    <row r="5" spans="1:23" s="14" customFormat="1" ht="14.45" customHeight="1" x14ac:dyDescent="0.35">
      <c r="B5" s="118" t="s">
        <v>153</v>
      </c>
      <c r="C5" s="116"/>
      <c r="D5" s="117"/>
      <c r="E5" s="48"/>
      <c r="G5" s="49"/>
      <c r="H5" s="49"/>
      <c r="I5" s="61"/>
      <c r="J5" s="61"/>
      <c r="K5" s="58"/>
      <c r="L5" s="124" t="s">
        <v>228</v>
      </c>
      <c r="M5" s="124"/>
      <c r="N5" s="58"/>
      <c r="Q5" s="48"/>
      <c r="R5" s="48"/>
      <c r="W5" s="48"/>
    </row>
    <row r="6" spans="1:23" s="14" customFormat="1" ht="14.45" customHeight="1" x14ac:dyDescent="0.35">
      <c r="B6" s="119" t="s">
        <v>41</v>
      </c>
      <c r="C6" s="119" t="s">
        <v>154</v>
      </c>
      <c r="D6" s="119" t="s">
        <v>155</v>
      </c>
      <c r="E6" s="48"/>
      <c r="G6" s="129" t="s">
        <v>141</v>
      </c>
      <c r="H6" s="129"/>
      <c r="I6" s="129"/>
      <c r="J6" s="129"/>
      <c r="K6" s="58"/>
      <c r="L6" s="125" t="s">
        <v>229</v>
      </c>
      <c r="M6" s="126"/>
      <c r="N6" s="58"/>
      <c r="Q6" s="48"/>
      <c r="R6" s="48"/>
      <c r="W6" s="48"/>
    </row>
    <row r="7" spans="1:23" s="14" customFormat="1" ht="14.45" customHeight="1" x14ac:dyDescent="0.35">
      <c r="B7" s="120" t="s">
        <v>41</v>
      </c>
      <c r="C7" s="120" t="s">
        <v>154</v>
      </c>
      <c r="D7" s="120" t="s">
        <v>155</v>
      </c>
      <c r="E7" s="48"/>
      <c r="G7" s="129"/>
      <c r="H7" s="129"/>
      <c r="I7" s="129"/>
      <c r="J7" s="129"/>
      <c r="K7" s="58"/>
      <c r="L7" s="127" t="s">
        <v>230</v>
      </c>
      <c r="M7" s="128"/>
      <c r="N7" s="58"/>
      <c r="Q7" s="48"/>
      <c r="R7" s="48"/>
      <c r="W7" s="48"/>
    </row>
    <row r="8" spans="1:23" s="14" customFormat="1" ht="14.45" customHeight="1" x14ac:dyDescent="0.35">
      <c r="B8" s="121">
        <v>0</v>
      </c>
      <c r="C8" s="121">
        <v>42.41</v>
      </c>
      <c r="D8" s="121">
        <v>1</v>
      </c>
      <c r="E8" s="48"/>
      <c r="G8" s="129"/>
      <c r="H8" s="129"/>
      <c r="I8" s="129"/>
      <c r="J8" s="129"/>
      <c r="K8" s="58"/>
      <c r="L8" s="58"/>
      <c r="M8" s="58"/>
      <c r="N8" s="58"/>
      <c r="Q8" s="48"/>
      <c r="R8" s="48"/>
      <c r="W8" s="48"/>
    </row>
    <row r="9" spans="1:23" s="14" customFormat="1" ht="14.45" customHeight="1" x14ac:dyDescent="0.35">
      <c r="B9" s="122">
        <v>17.899999999999999</v>
      </c>
      <c r="C9" s="122">
        <v>41.33</v>
      </c>
      <c r="D9" s="122">
        <v>0</v>
      </c>
      <c r="E9" s="48"/>
      <c r="G9" s="129"/>
      <c r="H9" s="129"/>
      <c r="I9" s="129"/>
      <c r="J9" s="129"/>
      <c r="K9" s="58"/>
      <c r="L9" s="58"/>
      <c r="M9" s="58"/>
      <c r="N9" s="58"/>
      <c r="Q9" s="48"/>
      <c r="R9" s="48"/>
      <c r="W9" s="48"/>
    </row>
    <row r="10" spans="1:23" s="14" customFormat="1" ht="14.45" customHeight="1" x14ac:dyDescent="0.35">
      <c r="B10" s="121">
        <v>61.7</v>
      </c>
      <c r="C10" s="121">
        <v>42.3</v>
      </c>
      <c r="D10" s="121">
        <v>5</v>
      </c>
      <c r="E10" s="48"/>
      <c r="G10" s="129"/>
      <c r="H10" s="129"/>
      <c r="I10" s="129"/>
      <c r="J10" s="129"/>
      <c r="K10" s="58"/>
      <c r="L10" s="58"/>
      <c r="M10" s="58"/>
      <c r="N10" s="58"/>
      <c r="Q10" s="48"/>
      <c r="R10" s="48"/>
      <c r="W10" s="48"/>
    </row>
    <row r="11" spans="1:23" s="14" customFormat="1" ht="14.45" customHeight="1" x14ac:dyDescent="0.35">
      <c r="B11" s="122">
        <v>195.6</v>
      </c>
      <c r="C11" s="122">
        <v>43.04</v>
      </c>
      <c r="D11" s="122">
        <v>9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45" customHeight="1" x14ac:dyDescent="0.35">
      <c r="B12" s="121">
        <v>772.3</v>
      </c>
      <c r="C12" s="121">
        <v>36.71</v>
      </c>
      <c r="D12" s="121">
        <v>13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45" customHeight="1" x14ac:dyDescent="0.35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45" customHeight="1" x14ac:dyDescent="0.35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115" t="s">
        <v>227</v>
      </c>
      <c r="W14" s="48"/>
    </row>
    <row r="15" spans="1:23" s="14" customFormat="1" ht="14.45" customHeight="1" x14ac:dyDescent="0.35">
      <c r="B15" s="78" t="s">
        <v>213</v>
      </c>
      <c r="C15" s="79"/>
      <c r="D15" s="80" t="s">
        <v>134</v>
      </c>
      <c r="E15" s="81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25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x14ac:dyDescent="0.25">
      <c r="B17" s="109" t="s">
        <v>71</v>
      </c>
      <c r="C17" s="68" t="s">
        <v>214</v>
      </c>
      <c r="D17" s="68" t="s">
        <v>215</v>
      </c>
      <c r="E17" s="68" t="s">
        <v>179</v>
      </c>
      <c r="F17" s="68">
        <v>0.1</v>
      </c>
      <c r="G17" s="68">
        <v>77.569183693550187</v>
      </c>
      <c r="H17" s="68">
        <v>41.524029611193328</v>
      </c>
      <c r="I17" s="68">
        <v>152.71308621455927</v>
      </c>
      <c r="J17" s="68">
        <v>0.14432637696418404</v>
      </c>
      <c r="K17" s="68">
        <v>143.11649316579201</v>
      </c>
      <c r="L17" s="68" t="s">
        <v>183</v>
      </c>
      <c r="M17" s="68">
        <v>0.716706040795967</v>
      </c>
      <c r="N17" s="68">
        <v>0.54519054024002778</v>
      </c>
      <c r="O17" s="68" t="s">
        <v>224</v>
      </c>
      <c r="P17" s="105"/>
    </row>
    <row r="18" spans="2:16" s="14" customFormat="1" x14ac:dyDescent="0.25">
      <c r="B18" s="110" t="s">
        <v>72</v>
      </c>
      <c r="C18" s="96" t="s">
        <v>214</v>
      </c>
      <c r="D18" s="96" t="s">
        <v>215</v>
      </c>
      <c r="E18" s="96" t="s">
        <v>179</v>
      </c>
      <c r="F18" s="96">
        <v>0.1</v>
      </c>
      <c r="G18" s="96">
        <v>153.70947255674733</v>
      </c>
      <c r="H18" s="96">
        <v>105.90102764301734</v>
      </c>
      <c r="I18" s="96">
        <v>255.0759263057179</v>
      </c>
      <c r="J18" s="96">
        <v>0.13631369985381259</v>
      </c>
      <c r="K18" s="96">
        <v>142.72640752159435</v>
      </c>
      <c r="L18" s="96" t="s">
        <v>183</v>
      </c>
      <c r="M18" s="96">
        <v>1.1290617287387468</v>
      </c>
      <c r="N18" s="96">
        <v>-8.9322759942757735E-2</v>
      </c>
      <c r="O18" s="96" t="s">
        <v>224</v>
      </c>
      <c r="P18" s="111"/>
    </row>
    <row r="19" spans="2:16" s="14" customFormat="1" ht="30" x14ac:dyDescent="0.25">
      <c r="B19" s="112" t="s">
        <v>74</v>
      </c>
      <c r="C19" s="113" t="s">
        <v>214</v>
      </c>
      <c r="D19" s="113" t="s">
        <v>215</v>
      </c>
      <c r="E19" s="113" t="s">
        <v>179</v>
      </c>
      <c r="F19" s="113">
        <v>0.1</v>
      </c>
      <c r="G19" s="113">
        <v>122.94957100030811</v>
      </c>
      <c r="H19" s="113">
        <v>79.735285522608791</v>
      </c>
      <c r="I19" s="113">
        <v>215.95589810984293</v>
      </c>
      <c r="J19" s="113">
        <v>0.24063295660688344</v>
      </c>
      <c r="K19" s="113">
        <v>141.48574188646228</v>
      </c>
      <c r="L19" s="113" t="s">
        <v>183</v>
      </c>
      <c r="M19" s="113">
        <v>1.1830643537787922</v>
      </c>
      <c r="N19" s="113">
        <v>0.18727063286347739</v>
      </c>
      <c r="O19" s="113" t="s">
        <v>225</v>
      </c>
      <c r="P19" s="114" t="s">
        <v>226</v>
      </c>
    </row>
    <row r="20" spans="2:16" s="14" customFormat="1" x14ac:dyDescent="0.25">
      <c r="B20" s="110" t="s">
        <v>216</v>
      </c>
      <c r="C20" s="96" t="s">
        <v>214</v>
      </c>
      <c r="D20" s="96" t="s">
        <v>215</v>
      </c>
      <c r="E20" s="96" t="s">
        <v>179</v>
      </c>
      <c r="F20" s="96">
        <v>0.1</v>
      </c>
      <c r="G20" s="96">
        <v>153.71117739677427</v>
      </c>
      <c r="H20" s="96">
        <v>105.89996912084975</v>
      </c>
      <c r="I20" s="96">
        <v>265.25882633068852</v>
      </c>
      <c r="J20" s="96">
        <v>0.13632057154562249</v>
      </c>
      <c r="K20" s="96">
        <v>142.72640751217017</v>
      </c>
      <c r="L20" s="96" t="s">
        <v>183</v>
      </c>
      <c r="M20" s="96">
        <v>1.1290514903474154</v>
      </c>
      <c r="N20" s="96">
        <v>-8.9400954468642491E-2</v>
      </c>
      <c r="O20" s="96" t="s">
        <v>224</v>
      </c>
      <c r="P20" s="111"/>
    </row>
    <row r="21" spans="2:16" s="14" customFormat="1" x14ac:dyDescent="0.25">
      <c r="B21" s="109" t="s">
        <v>217</v>
      </c>
      <c r="C21" s="68" t="s">
        <v>214</v>
      </c>
      <c r="D21" s="68" t="s">
        <v>215</v>
      </c>
      <c r="E21" s="68" t="s">
        <v>179</v>
      </c>
      <c r="F21" s="68">
        <v>0.1</v>
      </c>
      <c r="G21" s="68">
        <v>153.71117739677427</v>
      </c>
      <c r="H21" s="68">
        <v>105.89996912084975</v>
      </c>
      <c r="I21" s="68">
        <v>262.86629791496199</v>
      </c>
      <c r="J21" s="68">
        <v>0.13632057623798266</v>
      </c>
      <c r="K21" s="68">
        <v>142.72640751217017</v>
      </c>
      <c r="L21" s="68" t="s">
        <v>183</v>
      </c>
      <c r="M21" s="68">
        <v>1.1290514380901913</v>
      </c>
      <c r="N21" s="68">
        <v>-8.940097454563567E-2</v>
      </c>
      <c r="O21" s="68" t="s">
        <v>224</v>
      </c>
      <c r="P21" s="105"/>
    </row>
    <row r="22" spans="2:16" s="14" customFormat="1" x14ac:dyDescent="0.25">
      <c r="B22" s="110" t="s">
        <v>218</v>
      </c>
      <c r="C22" s="96" t="s">
        <v>214</v>
      </c>
      <c r="D22" s="96" t="s">
        <v>215</v>
      </c>
      <c r="E22" s="96" t="s">
        <v>179</v>
      </c>
      <c r="F22" s="96">
        <v>0.1</v>
      </c>
      <c r="G22" s="96">
        <v>153.71117739677427</v>
      </c>
      <c r="H22" s="96">
        <v>105.90097768416044</v>
      </c>
      <c r="I22" s="96">
        <v>258.94578904400987</v>
      </c>
      <c r="J22" s="96">
        <v>0.13632057435254241</v>
      </c>
      <c r="K22" s="96">
        <v>142.72640751217017</v>
      </c>
      <c r="L22" s="96" t="s">
        <v>183</v>
      </c>
      <c r="M22" s="96">
        <v>1.1290515044504978</v>
      </c>
      <c r="N22" s="96">
        <v>-8.9400999870338671E-2</v>
      </c>
      <c r="O22" s="96" t="s">
        <v>224</v>
      </c>
      <c r="P22" s="111"/>
    </row>
    <row r="23" spans="2:16" s="14" customFormat="1" x14ac:dyDescent="0.25">
      <c r="B23" s="109" t="s">
        <v>219</v>
      </c>
      <c r="C23" s="68" t="s">
        <v>214</v>
      </c>
      <c r="D23" s="68" t="s">
        <v>215</v>
      </c>
      <c r="E23" s="68" t="s">
        <v>179</v>
      </c>
      <c r="F23" s="68">
        <v>0.1</v>
      </c>
      <c r="G23" s="68">
        <v>153.71103929877279</v>
      </c>
      <c r="H23" s="68">
        <v>105.899839799153</v>
      </c>
      <c r="I23" s="68">
        <v>252.5743557330909</v>
      </c>
      <c r="J23" s="68">
        <v>0.13632082291537606</v>
      </c>
      <c r="K23" s="68">
        <v>142.726407512192</v>
      </c>
      <c r="L23" s="68" t="s">
        <v>183</v>
      </c>
      <c r="M23" s="68">
        <v>1.1290488824647364</v>
      </c>
      <c r="N23" s="68">
        <v>-8.9402171000901545E-2</v>
      </c>
      <c r="O23" s="68" t="s">
        <v>224</v>
      </c>
      <c r="P23" s="105"/>
    </row>
    <row r="24" spans="2:16" s="14" customFormat="1" x14ac:dyDescent="0.25">
      <c r="B24" s="110" t="s">
        <v>79</v>
      </c>
      <c r="C24" s="96" t="s">
        <v>214</v>
      </c>
      <c r="D24" s="96" t="s">
        <v>215</v>
      </c>
      <c r="E24" s="96" t="s">
        <v>179</v>
      </c>
      <c r="F24" s="96">
        <v>0.1</v>
      </c>
      <c r="G24" s="96">
        <v>153.71143972590565</v>
      </c>
      <c r="H24" s="96">
        <v>105.90111749050428</v>
      </c>
      <c r="I24" s="96">
        <v>255.53057783854942</v>
      </c>
      <c r="J24" s="96">
        <v>0.13632028245791583</v>
      </c>
      <c r="K24" s="96">
        <v>142.72640751223486</v>
      </c>
      <c r="L24" s="96" t="s">
        <v>183</v>
      </c>
      <c r="M24" s="96">
        <v>1.1290559783499028</v>
      </c>
      <c r="N24" s="96">
        <v>-8.9400651385351068E-2</v>
      </c>
      <c r="O24" s="96" t="s">
        <v>224</v>
      </c>
      <c r="P24" s="111"/>
    </row>
    <row r="25" spans="2:16" s="14" customFormat="1" ht="45" x14ac:dyDescent="0.25">
      <c r="B25" s="109" t="s">
        <v>73</v>
      </c>
      <c r="C25" s="68" t="s">
        <v>214</v>
      </c>
      <c r="D25" s="68" t="s">
        <v>220</v>
      </c>
      <c r="E25" s="68" t="s">
        <v>179</v>
      </c>
      <c r="F25" s="68">
        <v>0.1</v>
      </c>
      <c r="G25" s="68">
        <v>348.49973583924037</v>
      </c>
      <c r="H25" s="68">
        <v>274.2227083714734</v>
      </c>
      <c r="I25" s="68">
        <v>474.026501611892</v>
      </c>
      <c r="J25" s="68">
        <v>2.1369168256108795E-2</v>
      </c>
      <c r="K25" s="68">
        <v>148.19262522245052</v>
      </c>
      <c r="L25" s="68" t="s">
        <v>183</v>
      </c>
      <c r="M25" s="68">
        <v>2.0556095390690969</v>
      </c>
      <c r="N25" s="68">
        <v>-1.1344463283959136</v>
      </c>
      <c r="O25" s="68" t="s">
        <v>222</v>
      </c>
      <c r="P25" s="105" t="s">
        <v>221</v>
      </c>
    </row>
    <row r="26" spans="2:16" s="14" customFormat="1" x14ac:dyDescent="0.25">
      <c r="B26" s="110" t="s">
        <v>75</v>
      </c>
      <c r="C26" s="96" t="s">
        <v>214</v>
      </c>
      <c r="D26" s="96" t="s">
        <v>220</v>
      </c>
      <c r="E26" s="96" t="s">
        <v>179</v>
      </c>
      <c r="F26" s="96">
        <v>0.1</v>
      </c>
      <c r="G26" s="96">
        <v>92.042559811449124</v>
      </c>
      <c r="H26" s="96">
        <v>41.455790849179103</v>
      </c>
      <c r="I26" s="96">
        <v>178.96178908399776</v>
      </c>
      <c r="J26" s="96">
        <v>0.27018384840566601</v>
      </c>
      <c r="K26" s="96">
        <v>142.10445197664455</v>
      </c>
      <c r="L26" s="96" t="s">
        <v>183</v>
      </c>
      <c r="M26" s="96">
        <v>0.75004749179511776</v>
      </c>
      <c r="N26" s="96">
        <v>0.44254864159007223</v>
      </c>
      <c r="O26" s="96" t="s">
        <v>224</v>
      </c>
      <c r="P26" s="111"/>
    </row>
    <row r="27" spans="2:16" s="14" customFormat="1" ht="30" x14ac:dyDescent="0.25">
      <c r="B27" s="109" t="s">
        <v>77</v>
      </c>
      <c r="C27" s="68" t="s">
        <v>214</v>
      </c>
      <c r="D27" s="68" t="s">
        <v>220</v>
      </c>
      <c r="E27" s="68" t="s">
        <v>179</v>
      </c>
      <c r="F27" s="68">
        <v>0.1</v>
      </c>
      <c r="G27" s="68">
        <v>321.69819491852144</v>
      </c>
      <c r="H27" s="68">
        <v>251.25065349311683</v>
      </c>
      <c r="I27" s="68">
        <v>446.6261686364943</v>
      </c>
      <c r="J27" s="68">
        <v>2.5705385376217138E-2</v>
      </c>
      <c r="K27" s="68">
        <v>147.64279230880734</v>
      </c>
      <c r="L27" s="68" t="s">
        <v>183</v>
      </c>
      <c r="M27" s="68">
        <v>1.9883695610636358</v>
      </c>
      <c r="N27" s="68">
        <v>-1.0655559962477144</v>
      </c>
      <c r="O27" s="68" t="s">
        <v>222</v>
      </c>
      <c r="P27" s="105" t="s">
        <v>223</v>
      </c>
    </row>
    <row r="28" spans="2:16" s="14" customFormat="1" x14ac:dyDescent="0.25"/>
    <row r="29" spans="2:16" s="14" customFormat="1" x14ac:dyDescent="0.25"/>
    <row r="30" spans="2:16" s="14" customFormat="1" x14ac:dyDescent="0.25"/>
    <row r="31" spans="2:16" s="14" customFormat="1" x14ac:dyDescent="0.25"/>
    <row r="32" spans="2:16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</sheetData>
  <mergeCells count="10">
    <mergeCell ref="L5:M5"/>
    <mergeCell ref="L6:M6"/>
    <mergeCell ref="L7:M7"/>
    <mergeCell ref="G4:J4"/>
    <mergeCell ref="G6:J10"/>
    <mergeCell ref="A1:D1"/>
    <mergeCell ref="B15:C15"/>
    <mergeCell ref="D15:E15"/>
    <mergeCell ref="B4:D4"/>
    <mergeCell ref="B5:D5"/>
  </mergeCells>
  <hyperlinks>
    <hyperlink ref="B17" location="'freq-dhl-rest-opt1'!A1" display="Dichotomous Hill" xr:uid="{F7A8593F-C5B4-497E-909D-5A069BBA5835}"/>
    <hyperlink ref="B18" location="'freq-gam-rest-opt1'!A1" display="Gamma" xr:uid="{45BF86EB-E402-409D-B21C-5B63A09450EF}"/>
    <hyperlink ref="B19" location="'freq-lnl-rest-opt1'!A1" display="Log-Logistic" xr:uid="{E52D3C0A-295F-4FB1-ABCA-48D50F9AFB64}"/>
    <hyperlink ref="B20" location="'freq-mst4-rest-opt1'!A1" display="Multistage Degree 4" xr:uid="{AD79EAA9-607B-4F22-8DC7-99D7EBA3BA21}"/>
    <hyperlink ref="B21" location="'freq-mst3-rest-opt1'!A1" display="Multistage Degree 3" xr:uid="{08E93754-9E77-4C0D-B1A1-77C0387F701C}"/>
    <hyperlink ref="B22" location="'freq-mst2-rest-opt1'!A1" display="Multistage Degree 2" xr:uid="{5BB62EB5-E6C2-4932-9C69-E7EAC1ADA668}"/>
    <hyperlink ref="B23" location="'freq-mst1-rest-opt1'!A1" display="Multistage Degree 1" xr:uid="{2E2874CD-AF6C-45B8-B119-0E29B39EA0B3}"/>
    <hyperlink ref="B24" location="'freq-wei-rest-opt1'!A1" display="Weibull" xr:uid="{92B8AD60-C03C-4FED-8FDC-1DF866719656}"/>
    <hyperlink ref="B25" location="'freq-log-unrest-opt1'!A1" display="Logistic" xr:uid="{77D803FA-988D-422E-BCF7-30061ABC3CC7}"/>
    <hyperlink ref="B26" location="'freq-lnp-unrest-opt1'!A1" display="Log-Probit" xr:uid="{2F79DE61-9718-424E-917D-15EC4CABBA6A}"/>
    <hyperlink ref="B27" location="'freq-pro-unrest-opt1'!A1" display="Probit" xr:uid="{B03C5B8D-C148-4EA2-A255-C7FDF91F8A9F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171450</xdr:rowOff>
                  </from>
                  <to>
                    <xdr:col>11</xdr:col>
                    <xdr:colOff>466725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314325</xdr:rowOff>
                  </from>
                  <to>
                    <xdr:col>11</xdr:col>
                    <xdr:colOff>752475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200025</xdr:colOff>
                    <xdr:row>0</xdr:row>
                    <xdr:rowOff>200025</xdr:rowOff>
                  </from>
                  <to>
                    <xdr:col>12</xdr:col>
                    <xdr:colOff>923925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defaultRowHeight="15" x14ac:dyDescent="0.25"/>
  <cols>
    <col min="1" max="1" width="12.42578125" customWidth="1"/>
    <col min="2" max="2" width="16.28515625" bestFit="1" customWidth="1"/>
  </cols>
  <sheetData>
    <row r="1" spans="1:2" s="54" customFormat="1" x14ac:dyDescent="0.25"/>
    <row r="2" spans="1:2" s="54" customFormat="1" x14ac:dyDescent="0.25">
      <c r="A2" s="78" t="s">
        <v>69</v>
      </c>
      <c r="B2" s="79"/>
    </row>
    <row r="3" spans="1:2" s="54" customFormat="1" x14ac:dyDescent="0.25">
      <c r="A3" s="55" t="s">
        <v>89</v>
      </c>
      <c r="B3" s="55" t="s">
        <v>70</v>
      </c>
    </row>
    <row r="4" spans="1:2" s="54" customFormat="1" x14ac:dyDescent="0.25">
      <c r="A4" s="18" t="s">
        <v>80</v>
      </c>
      <c r="B4" s="17" t="s">
        <v>71</v>
      </c>
    </row>
    <row r="5" spans="1:2" s="54" customFormat="1" x14ac:dyDescent="0.25">
      <c r="A5" s="16" t="s">
        <v>81</v>
      </c>
      <c r="B5" s="15" t="s">
        <v>72</v>
      </c>
    </row>
    <row r="6" spans="1:2" s="54" customFormat="1" x14ac:dyDescent="0.25">
      <c r="A6" s="18" t="s">
        <v>82</v>
      </c>
      <c r="B6" s="17" t="s">
        <v>73</v>
      </c>
    </row>
    <row r="7" spans="1:2" s="54" customFormat="1" x14ac:dyDescent="0.25">
      <c r="A7" s="16" t="s">
        <v>85</v>
      </c>
      <c r="B7" s="15" t="s">
        <v>74</v>
      </c>
    </row>
    <row r="8" spans="1:2" s="54" customFormat="1" x14ac:dyDescent="0.25">
      <c r="A8" s="18" t="s">
        <v>86</v>
      </c>
      <c r="B8" s="17" t="s">
        <v>75</v>
      </c>
    </row>
    <row r="9" spans="1:2" s="54" customFormat="1" x14ac:dyDescent="0.25">
      <c r="A9" s="16" t="s">
        <v>87</v>
      </c>
      <c r="B9" s="15" t="s">
        <v>76</v>
      </c>
    </row>
    <row r="10" spans="1:2" s="54" customFormat="1" x14ac:dyDescent="0.25">
      <c r="A10" s="18" t="s">
        <v>83</v>
      </c>
      <c r="B10" s="17" t="s">
        <v>77</v>
      </c>
    </row>
    <row r="11" spans="1:2" s="54" customFormat="1" x14ac:dyDescent="0.25">
      <c r="A11" s="16" t="s">
        <v>88</v>
      </c>
      <c r="B11" s="15" t="s">
        <v>78</v>
      </c>
    </row>
    <row r="12" spans="1:2" s="54" customFormat="1" x14ac:dyDescent="0.25">
      <c r="A12" s="18" t="s">
        <v>84</v>
      </c>
      <c r="B12" s="17" t="s">
        <v>79</v>
      </c>
    </row>
    <row r="13" spans="1:2" s="54" customFormat="1" x14ac:dyDescent="0.25"/>
    <row r="14" spans="1:2" s="54" customFormat="1" x14ac:dyDescent="0.25"/>
    <row r="15" spans="1:2" s="54" customFormat="1" x14ac:dyDescent="0.25"/>
    <row r="16" spans="1:2" s="54" customFormat="1" x14ac:dyDescent="0.25"/>
    <row r="17" s="54" customFormat="1" x14ac:dyDescent="0.25"/>
    <row r="18" s="54" customFormat="1" x14ac:dyDescent="0.25"/>
    <row r="19" s="54" customFormat="1" x14ac:dyDescent="0.25"/>
    <row r="20" s="54" customFormat="1" x14ac:dyDescent="0.25"/>
    <row r="21" s="54" customFormat="1" x14ac:dyDescent="0.25"/>
    <row r="22" s="54" customFormat="1" x14ac:dyDescent="0.25"/>
    <row r="23" s="54" customFormat="1" x14ac:dyDescent="0.25"/>
    <row r="24" s="54" customFormat="1" x14ac:dyDescent="0.25"/>
    <row r="25" s="54" customFormat="1" x14ac:dyDescent="0.25"/>
    <row r="26" s="54" customFormat="1" x14ac:dyDescent="0.25"/>
    <row r="27" s="54" customFormat="1" x14ac:dyDescent="0.25"/>
    <row r="28" s="54" customFormat="1" x14ac:dyDescent="0.25"/>
    <row r="29" s="54" customFormat="1" x14ac:dyDescent="0.25"/>
    <row r="30" s="54" customFormat="1" x14ac:dyDescent="0.25"/>
    <row r="31" s="54" customFormat="1" x14ac:dyDescent="0.25"/>
    <row r="32" s="54" customFormat="1" x14ac:dyDescent="0.25"/>
    <row r="33" s="54" customFormat="1" x14ac:dyDescent="0.25"/>
    <row r="34" s="54" customFormat="1" x14ac:dyDescent="0.25"/>
    <row r="35" s="54" customFormat="1" x14ac:dyDescent="0.25"/>
    <row r="36" s="54" customFormat="1" x14ac:dyDescent="0.25"/>
    <row r="37" s="54" customFormat="1" x14ac:dyDescent="0.25"/>
    <row r="38" s="54" customFormat="1" x14ac:dyDescent="0.25"/>
    <row r="39" s="54" customFormat="1" x14ac:dyDescent="0.25"/>
    <row r="40" s="54" customFormat="1" x14ac:dyDescent="0.25"/>
    <row r="41" s="54" customFormat="1" x14ac:dyDescent="0.25"/>
    <row r="42" s="54" customFormat="1" x14ac:dyDescent="0.25"/>
    <row r="43" s="54" customFormat="1" x14ac:dyDescent="0.25"/>
    <row r="44" s="54" customFormat="1" x14ac:dyDescent="0.25"/>
    <row r="45" s="54" customFormat="1" x14ac:dyDescent="0.25"/>
    <row r="46" s="54" customFormat="1" x14ac:dyDescent="0.25"/>
    <row r="47" s="54" customFormat="1" x14ac:dyDescent="0.25"/>
    <row r="48" s="54" customFormat="1" x14ac:dyDescent="0.25"/>
    <row r="49" s="54" customFormat="1" x14ac:dyDescent="0.25"/>
    <row r="50" s="54" customFormat="1" x14ac:dyDescent="0.25"/>
    <row r="51" s="54" customFormat="1" x14ac:dyDescent="0.25"/>
    <row r="52" s="54" customFormat="1" x14ac:dyDescent="0.25"/>
    <row r="53" s="54" customFormat="1" x14ac:dyDescent="0.25"/>
    <row r="54" s="54" customFormat="1" x14ac:dyDescent="0.25"/>
    <row r="55" s="54" customFormat="1" x14ac:dyDescent="0.25"/>
    <row r="56" s="54" customFormat="1" x14ac:dyDescent="0.25"/>
    <row r="57" s="54" customFormat="1" x14ac:dyDescent="0.25"/>
    <row r="58" s="54" customFormat="1" x14ac:dyDescent="0.25"/>
    <row r="59" s="54" customFormat="1" x14ac:dyDescent="0.25"/>
    <row r="60" s="54" customFormat="1" x14ac:dyDescent="0.25"/>
    <row r="61" s="54" customFormat="1" x14ac:dyDescent="0.25"/>
    <row r="62" s="54" customFormat="1" x14ac:dyDescent="0.25"/>
    <row r="63" s="54" customFormat="1" x14ac:dyDescent="0.25"/>
    <row r="64" s="54" customFormat="1" x14ac:dyDescent="0.25"/>
    <row r="65" s="54" customFormat="1" x14ac:dyDescent="0.25"/>
    <row r="66" s="54" customFormat="1" x14ac:dyDescent="0.25"/>
    <row r="67" s="54" customFormat="1" x14ac:dyDescent="0.25"/>
    <row r="68" s="54" customFormat="1" x14ac:dyDescent="0.25"/>
    <row r="69" s="54" customFormat="1" x14ac:dyDescent="0.25"/>
    <row r="70" s="54" customFormat="1" x14ac:dyDescent="0.25"/>
    <row r="71" s="54" customFormat="1" x14ac:dyDescent="0.25"/>
    <row r="72" s="54" customFormat="1" x14ac:dyDescent="0.25"/>
    <row r="73" s="54" customFormat="1" x14ac:dyDescent="0.25"/>
    <row r="74" s="54" customFormat="1" x14ac:dyDescent="0.25"/>
    <row r="75" s="54" customFormat="1" x14ac:dyDescent="0.25"/>
    <row r="76" s="54" customFormat="1" x14ac:dyDescent="0.25"/>
    <row r="77" s="54" customFormat="1" x14ac:dyDescent="0.25"/>
    <row r="78" s="54" customFormat="1" x14ac:dyDescent="0.25"/>
    <row r="79" s="54" customFormat="1" x14ac:dyDescent="0.25"/>
    <row r="80" s="54" customFormat="1" x14ac:dyDescent="0.25"/>
    <row r="81" s="54" customFormat="1" x14ac:dyDescent="0.25"/>
    <row r="82" s="54" customFormat="1" x14ac:dyDescent="0.25"/>
    <row r="83" s="54" customFormat="1" x14ac:dyDescent="0.25"/>
    <row r="84" s="54" customFormat="1" x14ac:dyDescent="0.25"/>
    <row r="85" s="54" customFormat="1" x14ac:dyDescent="0.25"/>
    <row r="86" s="54" customFormat="1" x14ac:dyDescent="0.25"/>
    <row r="87" s="54" customFormat="1" x14ac:dyDescent="0.25"/>
    <row r="88" s="54" customFormat="1" x14ac:dyDescent="0.25"/>
    <row r="89" s="54" customFormat="1" x14ac:dyDescent="0.25"/>
    <row r="90" s="54" customFormat="1" x14ac:dyDescent="0.25"/>
    <row r="91" s="54" customFormat="1" x14ac:dyDescent="0.25"/>
    <row r="92" s="54" customFormat="1" x14ac:dyDescent="0.25"/>
    <row r="93" s="54" customFormat="1" x14ac:dyDescent="0.25"/>
    <row r="94" s="54" customFormat="1" x14ac:dyDescent="0.25"/>
    <row r="95" s="54" customFormat="1" x14ac:dyDescent="0.25"/>
    <row r="96" s="54" customFormat="1" x14ac:dyDescent="0.25"/>
    <row r="97" s="54" customFormat="1" x14ac:dyDescent="0.25"/>
    <row r="98" s="54" customFormat="1" x14ac:dyDescent="0.25"/>
    <row r="99" s="54" customFormat="1" x14ac:dyDescent="0.25"/>
    <row r="100" s="54" customFormat="1" x14ac:dyDescent="0.25"/>
    <row r="101" s="54" customFormat="1" x14ac:dyDescent="0.25"/>
    <row r="102" s="54" customFormat="1" x14ac:dyDescent="0.25"/>
    <row r="103" s="54" customFormat="1" x14ac:dyDescent="0.25"/>
    <row r="104" s="54" customFormat="1" x14ac:dyDescent="0.25"/>
    <row r="105" s="54" customFormat="1" x14ac:dyDescent="0.25"/>
    <row r="106" s="54" customFormat="1" x14ac:dyDescent="0.25"/>
    <row r="107" s="54" customFormat="1" x14ac:dyDescent="0.25"/>
    <row r="108" s="54" customFormat="1" x14ac:dyDescent="0.25"/>
    <row r="109" s="54" customFormat="1" x14ac:dyDescent="0.25"/>
    <row r="110" s="54" customFormat="1" x14ac:dyDescent="0.25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6A8E4-16FF-4BFC-88BF-DA4CADEB4A9D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181</v>
      </c>
      <c r="E9" s="23"/>
      <c r="G9" s="22"/>
      <c r="H9" s="104" t="s">
        <v>34</v>
      </c>
      <c r="I9" s="105">
        <v>77.569183693550187</v>
      </c>
      <c r="J9" s="21"/>
      <c r="K9" s="21"/>
      <c r="L9" s="21"/>
      <c r="M9" s="21"/>
      <c r="N9" s="23"/>
      <c r="P9" s="22"/>
      <c r="Q9" s="68">
        <v>0.01</v>
      </c>
      <c r="R9" s="68">
        <v>30.883815595755216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41.524029611193328</v>
      </c>
      <c r="J10" s="21"/>
      <c r="K10" s="21"/>
      <c r="L10" s="21"/>
      <c r="M10" s="21"/>
      <c r="N10" s="23"/>
      <c r="P10" s="22"/>
      <c r="Q10" s="96">
        <v>0.02</v>
      </c>
      <c r="R10" s="96">
        <v>35.701453518681397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152.71308621455927</v>
      </c>
      <c r="J11" s="21"/>
      <c r="K11" s="21"/>
      <c r="L11" s="21"/>
      <c r="M11" s="21"/>
      <c r="N11" s="23"/>
      <c r="P11" s="22"/>
      <c r="Q11" s="68">
        <v>0.03</v>
      </c>
      <c r="R11" s="68">
        <v>38.124890866546309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143.11649316579201</v>
      </c>
      <c r="J12" s="21"/>
      <c r="K12" s="21"/>
      <c r="L12" s="21"/>
      <c r="M12" s="21"/>
      <c r="N12" s="23"/>
      <c r="P12" s="22"/>
      <c r="Q12" s="96">
        <v>0.04</v>
      </c>
      <c r="R12" s="96">
        <v>39.98732440824665</v>
      </c>
      <c r="S12" s="23"/>
    </row>
    <row r="13" spans="2:23" s="14" customFormat="1" x14ac:dyDescent="0.25">
      <c r="B13" s="63"/>
      <c r="C13" s="72" t="s">
        <v>131</v>
      </c>
      <c r="D13" s="56" t="s">
        <v>180</v>
      </c>
      <c r="E13" s="64"/>
      <c r="G13" s="22"/>
      <c r="H13" s="11" t="s">
        <v>108</v>
      </c>
      <c r="I13" s="68">
        <v>0.14432637696418404</v>
      </c>
      <c r="J13" s="21"/>
      <c r="K13" s="21"/>
      <c r="L13" s="21"/>
      <c r="M13" s="21"/>
      <c r="N13" s="23"/>
      <c r="P13" s="22"/>
      <c r="Q13" s="68">
        <v>0.05</v>
      </c>
      <c r="R13" s="68">
        <v>41.52402961119332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1</v>
      </c>
      <c r="J14" s="21"/>
      <c r="K14" s="21"/>
      <c r="L14" s="21"/>
      <c r="M14" s="21"/>
      <c r="N14" s="23"/>
      <c r="P14" s="22"/>
      <c r="Q14" s="96">
        <v>0.06</v>
      </c>
      <c r="R14" s="96">
        <v>42.849260731597184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2.1312143483138879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44.024573988733337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45.084105397835714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46.055091182199817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4</v>
      </c>
      <c r="J18" s="107"/>
      <c r="K18" s="21"/>
      <c r="L18" s="21"/>
      <c r="M18" s="21"/>
      <c r="N18" s="23"/>
      <c r="P18" s="22"/>
      <c r="Q18" s="96">
        <v>0.1</v>
      </c>
      <c r="R18" s="96">
        <v>46.962027855157658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47.814790603570053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1.38095682356991E-2</v>
      </c>
      <c r="J20" s="21"/>
      <c r="K20" s="21"/>
      <c r="L20" s="21"/>
      <c r="M20" s="21"/>
      <c r="N20" s="23"/>
      <c r="P20" s="22"/>
      <c r="Q20" s="96">
        <v>0.12</v>
      </c>
      <c r="R20" s="96">
        <v>48.622336424879272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>
        <v>0.34198362801668403</v>
      </c>
      <c r="J21" s="21"/>
      <c r="K21" s="21"/>
      <c r="L21" s="21"/>
      <c r="M21" s="21"/>
      <c r="N21" s="23"/>
      <c r="P21" s="22"/>
      <c r="Q21" s="68">
        <v>0.13</v>
      </c>
      <c r="R21" s="68">
        <v>49.393164167734597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-8.4357166621391908</v>
      </c>
      <c r="J22" s="21"/>
      <c r="K22" s="21"/>
      <c r="L22" s="21"/>
      <c r="M22" s="21"/>
      <c r="N22" s="23"/>
      <c r="P22" s="22"/>
      <c r="Q22" s="96">
        <v>0.14000000000000001</v>
      </c>
      <c r="R22" s="96">
        <v>50.127630150767693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96" t="s">
        <v>190</v>
      </c>
      <c r="I23" s="96">
        <v>1.7356288943459901</v>
      </c>
      <c r="J23" s="21"/>
      <c r="K23" s="21"/>
      <c r="L23" s="21"/>
      <c r="M23" s="21"/>
      <c r="N23" s="23"/>
      <c r="P23" s="22"/>
      <c r="Q23" s="68">
        <v>0.15</v>
      </c>
      <c r="R23" s="68">
        <v>50.841626278317996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51.535817335959706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52.220401076770933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52.896195460667315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1.3809568235699055E-2</v>
      </c>
      <c r="J27" s="68">
        <v>0.5856637888759969</v>
      </c>
      <c r="K27" s="68">
        <v>1</v>
      </c>
      <c r="L27" s="68">
        <v>42.41</v>
      </c>
      <c r="M27" s="68">
        <v>0.54519054024002778</v>
      </c>
      <c r="N27" s="34"/>
      <c r="P27" s="22"/>
      <c r="Q27" s="68">
        <v>0.19</v>
      </c>
      <c r="R27" s="68">
        <v>53.57263569751828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17.899999999999999</v>
      </c>
      <c r="I28" s="96">
        <v>2.4402339564113713E-2</v>
      </c>
      <c r="J28" s="96">
        <v>1.0085486941848196</v>
      </c>
      <c r="K28" s="96">
        <v>0</v>
      </c>
      <c r="L28" s="96">
        <v>41.33</v>
      </c>
      <c r="M28" s="96">
        <v>-1.0167473768541204</v>
      </c>
      <c r="N28" s="23"/>
      <c r="P28" s="22"/>
      <c r="Q28" s="96">
        <v>0.2</v>
      </c>
      <c r="R28" s="96">
        <v>54.269479243507831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61.7</v>
      </c>
      <c r="I29" s="68">
        <v>8.7125582693866277E-2</v>
      </c>
      <c r="J29" s="68">
        <v>3.6854121479505433</v>
      </c>
      <c r="K29" s="68">
        <v>5</v>
      </c>
      <c r="L29" s="68">
        <v>42.3</v>
      </c>
      <c r="M29" s="68">
        <v>0.716706040795967</v>
      </c>
      <c r="N29" s="23"/>
      <c r="P29" s="22"/>
      <c r="Q29" s="68">
        <v>0.21</v>
      </c>
      <c r="R29" s="68">
        <v>54.982429222629712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195.6</v>
      </c>
      <c r="I30" s="96">
        <v>0.24077142135389057</v>
      </c>
      <c r="J30" s="96">
        <v>10.36280197507145</v>
      </c>
      <c r="K30" s="96">
        <v>9</v>
      </c>
      <c r="L30" s="96">
        <v>43.04</v>
      </c>
      <c r="M30" s="96">
        <v>-0.48585634758939061</v>
      </c>
      <c r="N30" s="23"/>
      <c r="P30" s="22"/>
      <c r="Q30" s="96">
        <v>0.22</v>
      </c>
      <c r="R30" s="96">
        <v>55.725758166747006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772.3</v>
      </c>
      <c r="I31" s="68">
        <v>0.33660331846922764</v>
      </c>
      <c r="J31" s="68">
        <v>12.356707821005347</v>
      </c>
      <c r="K31" s="68">
        <v>13</v>
      </c>
      <c r="L31" s="68">
        <v>36.71</v>
      </c>
      <c r="M31" s="68">
        <v>0.22468301093008008</v>
      </c>
      <c r="N31" s="23"/>
      <c r="P31" s="22"/>
      <c r="Q31" s="68">
        <v>0.23</v>
      </c>
      <c r="R31" s="68">
        <v>56.483930893953918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57.342485764907707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58.347277610123477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59.421252529745345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-66.034247329566242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60.54106261772565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-67.558246582896004</v>
      </c>
      <c r="J36" s="96">
        <v>4</v>
      </c>
      <c r="K36" s="96">
        <v>3.0479985066595248</v>
      </c>
      <c r="L36" s="96">
        <v>1</v>
      </c>
      <c r="M36" s="96">
        <v>8.0836707243964745E-2</v>
      </c>
      <c r="N36" s="23"/>
      <c r="P36" s="22"/>
      <c r="Q36" s="96">
        <v>0.28000000000000003</v>
      </c>
      <c r="R36" s="96">
        <v>61.467245215110054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-81.852596233949598</v>
      </c>
      <c r="J37" s="68">
        <v>1</v>
      </c>
      <c r="K37" s="68">
        <v>31.636697808766712</v>
      </c>
      <c r="L37" s="68">
        <v>4</v>
      </c>
      <c r="M37" s="68" t="s">
        <v>186</v>
      </c>
      <c r="N37" s="23"/>
      <c r="P37" s="22"/>
      <c r="Q37" s="68">
        <v>0.28999999999999998</v>
      </c>
      <c r="R37" s="68">
        <v>62.246304072113233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63.022336687834731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63.787840261258502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64.539832058671394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65.284330792441594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66.018748927423871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66.747536835734451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67.469749325951312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68.187105602335606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68.90375082275628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69.618451859779682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70.332519820031933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71.048591235071214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71.766189894756906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72.485181956072765</v>
      </c>
      <c r="S51" s="23"/>
    </row>
    <row r="52" spans="1:19" s="14" customFormat="1" x14ac:dyDescent="0.25">
      <c r="B52" s="13"/>
      <c r="P52" s="22"/>
      <c r="Q52" s="96">
        <v>0.44</v>
      </c>
      <c r="R52" s="96">
        <v>73.205977991271155</v>
      </c>
      <c r="S52" s="23"/>
    </row>
    <row r="53" spans="1:19" s="14" customFormat="1" x14ac:dyDescent="0.25">
      <c r="B53" s="13"/>
      <c r="P53" s="22"/>
      <c r="Q53" s="68">
        <v>0.45</v>
      </c>
      <c r="R53" s="68">
        <v>73.928458238761209</v>
      </c>
      <c r="S53" s="23"/>
    </row>
    <row r="54" spans="1:19" s="14" customFormat="1" x14ac:dyDescent="0.25">
      <c r="P54" s="22"/>
      <c r="Q54" s="96">
        <v>0.46</v>
      </c>
      <c r="R54" s="96">
        <v>74.65269092831663</v>
      </c>
      <c r="S54" s="23"/>
    </row>
    <row r="55" spans="1:19" s="14" customFormat="1" x14ac:dyDescent="0.25">
      <c r="P55" s="22"/>
      <c r="Q55" s="68">
        <v>0.47000000000000003</v>
      </c>
      <c r="R55" s="68">
        <v>75.378795709300221</v>
      </c>
      <c r="S55" s="23"/>
    </row>
    <row r="56" spans="1:19" s="14" customFormat="1" x14ac:dyDescent="0.25">
      <c r="P56" s="22"/>
      <c r="Q56" s="96">
        <v>0.48</v>
      </c>
      <c r="R56" s="96">
        <v>76.104546516588016</v>
      </c>
      <c r="S56" s="23"/>
    </row>
    <row r="57" spans="1:19" s="14" customFormat="1" x14ac:dyDescent="0.25">
      <c r="P57" s="22"/>
      <c r="Q57" s="68">
        <v>0.49</v>
      </c>
      <c r="R57" s="68">
        <v>76.832890481944176</v>
      </c>
      <c r="S57" s="23"/>
    </row>
    <row r="58" spans="1:19" s="14" customFormat="1" x14ac:dyDescent="0.25">
      <c r="P58" s="22"/>
      <c r="Q58" s="96">
        <v>0.5</v>
      </c>
      <c r="R58" s="96">
        <v>77.569183693550201</v>
      </c>
      <c r="S58" s="23"/>
    </row>
    <row r="59" spans="1:19" s="14" customFormat="1" x14ac:dyDescent="0.25">
      <c r="P59" s="22"/>
      <c r="Q59" s="68">
        <v>0.51</v>
      </c>
      <c r="R59" s="68">
        <v>78.314620582530594</v>
      </c>
      <c r="S59" s="23"/>
    </row>
    <row r="60" spans="1:19" s="14" customFormat="1" x14ac:dyDescent="0.25">
      <c r="P60" s="22"/>
      <c r="Q60" s="96">
        <v>0.52</v>
      </c>
      <c r="R60" s="96">
        <v>79.067635517719339</v>
      </c>
      <c r="S60" s="23"/>
    </row>
    <row r="61" spans="1:19" s="14" customFormat="1" x14ac:dyDescent="0.25">
      <c r="P61" s="22"/>
      <c r="Q61" s="68">
        <v>0.53</v>
      </c>
      <c r="R61" s="68">
        <v>79.829444493862098</v>
      </c>
      <c r="S61" s="23"/>
    </row>
    <row r="62" spans="1:19" s="14" customFormat="1" x14ac:dyDescent="0.25">
      <c r="P62" s="22"/>
      <c r="Q62" s="96">
        <v>0.54</v>
      </c>
      <c r="R62" s="96">
        <v>80.600002546880575</v>
      </c>
      <c r="S62" s="23"/>
    </row>
    <row r="63" spans="1:19" s="14" customFormat="1" x14ac:dyDescent="0.25">
      <c r="P63" s="22"/>
      <c r="Q63" s="68">
        <v>0.55000000000000004</v>
      </c>
      <c r="R63" s="68">
        <v>81.379222642754613</v>
      </c>
      <c r="S63" s="23"/>
    </row>
    <row r="64" spans="1:19" s="14" customFormat="1" x14ac:dyDescent="0.25">
      <c r="P64" s="22"/>
      <c r="Q64" s="96">
        <v>0.56000000000000005</v>
      </c>
      <c r="R64" s="96">
        <v>82.169047352508855</v>
      </c>
      <c r="S64" s="23"/>
    </row>
    <row r="65" spans="16:19" s="14" customFormat="1" x14ac:dyDescent="0.25">
      <c r="P65" s="22"/>
      <c r="Q65" s="68">
        <v>0.57000000000000006</v>
      </c>
      <c r="R65" s="68">
        <v>82.969923609471167</v>
      </c>
      <c r="S65" s="23"/>
    </row>
    <row r="66" spans="16:19" s="14" customFormat="1" x14ac:dyDescent="0.25">
      <c r="P66" s="22"/>
      <c r="Q66" s="96">
        <v>0.57999999999999996</v>
      </c>
      <c r="R66" s="96">
        <v>83.781333162823984</v>
      </c>
      <c r="S66" s="23"/>
    </row>
    <row r="67" spans="16:19" s="14" customFormat="1" x14ac:dyDescent="0.25">
      <c r="P67" s="22"/>
      <c r="Q67" s="68">
        <v>0.59</v>
      </c>
      <c r="R67" s="68">
        <v>84.605529340779711</v>
      </c>
      <c r="S67" s="23"/>
    </row>
    <row r="68" spans="16:19" s="14" customFormat="1" x14ac:dyDescent="0.25">
      <c r="P68" s="22"/>
      <c r="Q68" s="96">
        <v>0.6</v>
      </c>
      <c r="R68" s="96">
        <v>85.443180103692825</v>
      </c>
      <c r="S68" s="23"/>
    </row>
    <row r="69" spans="16:19" s="14" customFormat="1" x14ac:dyDescent="0.25">
      <c r="P69" s="22"/>
      <c r="Q69" s="68">
        <v>0.61</v>
      </c>
      <c r="R69" s="68">
        <v>86.293613480631862</v>
      </c>
      <c r="S69" s="23"/>
    </row>
    <row r="70" spans="16:19" s="14" customFormat="1" x14ac:dyDescent="0.25">
      <c r="P70" s="22"/>
      <c r="Q70" s="96">
        <v>0.62</v>
      </c>
      <c r="R70" s="96">
        <v>87.159525497337384</v>
      </c>
      <c r="S70" s="23"/>
    </row>
    <row r="71" spans="16:19" s="14" customFormat="1" x14ac:dyDescent="0.25">
      <c r="P71" s="22"/>
      <c r="Q71" s="68">
        <v>0.63</v>
      </c>
      <c r="R71" s="68">
        <v>88.041174382455623</v>
      </c>
      <c r="S71" s="23"/>
    </row>
    <row r="72" spans="16:19" s="14" customFormat="1" x14ac:dyDescent="0.25">
      <c r="P72" s="22"/>
      <c r="Q72" s="96">
        <v>0.64</v>
      </c>
      <c r="R72" s="96">
        <v>88.938168660614664</v>
      </c>
      <c r="S72" s="23"/>
    </row>
    <row r="73" spans="16:19" s="14" customFormat="1" x14ac:dyDescent="0.25">
      <c r="P73" s="22"/>
      <c r="Q73" s="68">
        <v>0.65</v>
      </c>
      <c r="R73" s="68">
        <v>89.855787569443379</v>
      </c>
      <c r="S73" s="23"/>
    </row>
    <row r="74" spans="16:19" s="14" customFormat="1" x14ac:dyDescent="0.25">
      <c r="P74" s="22"/>
      <c r="Q74" s="96">
        <v>0.66</v>
      </c>
      <c r="R74" s="96">
        <v>90.795176593409877</v>
      </c>
      <c r="S74" s="23"/>
    </row>
    <row r="75" spans="16:19" s="14" customFormat="1" x14ac:dyDescent="0.25">
      <c r="P75" s="22"/>
      <c r="Q75" s="68">
        <v>0.67</v>
      </c>
      <c r="R75" s="68">
        <v>91.755736250745016</v>
      </c>
      <c r="S75" s="23"/>
    </row>
    <row r="76" spans="16:19" s="14" customFormat="1" x14ac:dyDescent="0.25">
      <c r="P76" s="22"/>
      <c r="Q76" s="96">
        <v>0.68</v>
      </c>
      <c r="R76" s="96">
        <v>92.742157020754632</v>
      </c>
      <c r="S76" s="23"/>
    </row>
    <row r="77" spans="16:19" s="14" customFormat="1" x14ac:dyDescent="0.25">
      <c r="P77" s="22"/>
      <c r="Q77" s="68">
        <v>0.69000000000000006</v>
      </c>
      <c r="R77" s="68">
        <v>93.753795458125751</v>
      </c>
      <c r="S77" s="23"/>
    </row>
    <row r="78" spans="16:19" s="14" customFormat="1" x14ac:dyDescent="0.25">
      <c r="P78" s="22"/>
      <c r="Q78" s="96">
        <v>0.70000000000000007</v>
      </c>
      <c r="R78" s="96">
        <v>94.792241213419118</v>
      </c>
      <c r="S78" s="23"/>
    </row>
    <row r="79" spans="16:19" s="14" customFormat="1" x14ac:dyDescent="0.25">
      <c r="P79" s="22"/>
      <c r="Q79" s="68">
        <v>0.71</v>
      </c>
      <c r="R79" s="68">
        <v>95.861545428409855</v>
      </c>
      <c r="S79" s="23"/>
    </row>
    <row r="80" spans="16:19" s="14" customFormat="1" x14ac:dyDescent="0.25">
      <c r="P80" s="22"/>
      <c r="Q80" s="96">
        <v>0.72</v>
      </c>
      <c r="R80" s="96">
        <v>96.959335861673665</v>
      </c>
      <c r="S80" s="23"/>
    </row>
    <row r="81" spans="16:19" s="14" customFormat="1" x14ac:dyDescent="0.25">
      <c r="P81" s="22"/>
      <c r="Q81" s="68">
        <v>0.73</v>
      </c>
      <c r="R81" s="68">
        <v>98.092664451532926</v>
      </c>
      <c r="S81" s="23"/>
    </row>
    <row r="82" spans="16:19" s="14" customFormat="1" x14ac:dyDescent="0.25">
      <c r="P82" s="22"/>
      <c r="Q82" s="96">
        <v>0.74</v>
      </c>
      <c r="R82" s="96">
        <v>99.264411191480491</v>
      </c>
      <c r="S82" s="23"/>
    </row>
    <row r="83" spans="16:19" s="14" customFormat="1" x14ac:dyDescent="0.25">
      <c r="P83" s="22"/>
      <c r="Q83" s="68">
        <v>0.75</v>
      </c>
      <c r="R83" s="68">
        <v>100.47507541343714</v>
      </c>
      <c r="S83" s="23"/>
    </row>
    <row r="84" spans="16:19" s="14" customFormat="1" x14ac:dyDescent="0.25">
      <c r="P84" s="22"/>
      <c r="Q84" s="96">
        <v>0.76</v>
      </c>
      <c r="R84" s="96">
        <v>101.73558812535026</v>
      </c>
      <c r="S84" s="23"/>
    </row>
    <row r="85" spans="16:19" s="14" customFormat="1" x14ac:dyDescent="0.25">
      <c r="P85" s="22"/>
      <c r="Q85" s="68">
        <v>0.77</v>
      </c>
      <c r="R85" s="68">
        <v>103.04334985990788</v>
      </c>
      <c r="S85" s="23"/>
    </row>
    <row r="86" spans="16:19" s="14" customFormat="1" x14ac:dyDescent="0.25">
      <c r="P86" s="22"/>
      <c r="Q86" s="96">
        <v>0.78</v>
      </c>
      <c r="R86" s="96">
        <v>104.40990711378537</v>
      </c>
      <c r="S86" s="23"/>
    </row>
    <row r="87" spans="16:19" s="14" customFormat="1" x14ac:dyDescent="0.25">
      <c r="P87" s="22"/>
      <c r="Q87" s="68">
        <v>0.79</v>
      </c>
      <c r="R87" s="68">
        <v>105.83613071961055</v>
      </c>
      <c r="S87" s="23"/>
    </row>
    <row r="88" spans="16:19" s="14" customFormat="1" x14ac:dyDescent="0.25">
      <c r="P88" s="22"/>
      <c r="Q88" s="96">
        <v>0.8</v>
      </c>
      <c r="R88" s="96">
        <v>107.33114176279408</v>
      </c>
      <c r="S88" s="23"/>
    </row>
    <row r="89" spans="16:19" s="14" customFormat="1" x14ac:dyDescent="0.25">
      <c r="P89" s="22"/>
      <c r="Q89" s="68">
        <v>0.81</v>
      </c>
      <c r="R89" s="68">
        <v>108.89963572685679</v>
      </c>
      <c r="S89" s="23"/>
    </row>
    <row r="90" spans="16:19" s="14" customFormat="1" x14ac:dyDescent="0.25">
      <c r="P90" s="22"/>
      <c r="Q90" s="96">
        <v>0.82000000000000006</v>
      </c>
      <c r="R90" s="96">
        <v>110.55334306340828</v>
      </c>
      <c r="S90" s="23"/>
    </row>
    <row r="91" spans="16:19" s="14" customFormat="1" x14ac:dyDescent="0.25">
      <c r="P91" s="22"/>
      <c r="Q91" s="68">
        <v>0.83000000000000007</v>
      </c>
      <c r="R91" s="68">
        <v>112.30378510896681</v>
      </c>
      <c r="S91" s="23"/>
    </row>
    <row r="92" spans="16:19" s="14" customFormat="1" x14ac:dyDescent="0.25">
      <c r="P92" s="22"/>
      <c r="Q92" s="96">
        <v>0.84</v>
      </c>
      <c r="R92" s="96">
        <v>114.1668134798725</v>
      </c>
      <c r="S92" s="23"/>
    </row>
    <row r="93" spans="16:19" s="14" customFormat="1" x14ac:dyDescent="0.25">
      <c r="P93" s="22"/>
      <c r="Q93" s="68">
        <v>0.85</v>
      </c>
      <c r="R93" s="68">
        <v>116.15261802051019</v>
      </c>
      <c r="S93" s="23"/>
    </row>
    <row r="94" spans="16:19" s="14" customFormat="1" x14ac:dyDescent="0.25">
      <c r="P94" s="22"/>
      <c r="Q94" s="96">
        <v>0.86</v>
      </c>
      <c r="R94" s="96">
        <v>118.29098127233053</v>
      </c>
      <c r="S94" s="23"/>
    </row>
    <row r="95" spans="16:19" s="14" customFormat="1" x14ac:dyDescent="0.25">
      <c r="P95" s="22"/>
      <c r="Q95" s="68">
        <v>0.87</v>
      </c>
      <c r="R95" s="68">
        <v>120.59575256287471</v>
      </c>
      <c r="S95" s="23"/>
    </row>
    <row r="96" spans="16:19" s="14" customFormat="1" x14ac:dyDescent="0.25">
      <c r="P96" s="22"/>
      <c r="Q96" s="96">
        <v>0.88</v>
      </c>
      <c r="R96" s="96">
        <v>123.10254662570868</v>
      </c>
      <c r="S96" s="23"/>
    </row>
    <row r="97" spans="16:19" s="14" customFormat="1" x14ac:dyDescent="0.25">
      <c r="P97" s="22"/>
      <c r="Q97" s="68">
        <v>0.89</v>
      </c>
      <c r="R97" s="68">
        <v>125.85500157256851</v>
      </c>
      <c r="S97" s="23"/>
    </row>
    <row r="98" spans="16:19" s="14" customFormat="1" x14ac:dyDescent="0.25">
      <c r="P98" s="22"/>
      <c r="Q98" s="96">
        <v>0.9</v>
      </c>
      <c r="R98" s="96">
        <v>128.90376889767438</v>
      </c>
      <c r="S98" s="23"/>
    </row>
    <row r="99" spans="16:19" s="14" customFormat="1" x14ac:dyDescent="0.25">
      <c r="P99" s="22"/>
      <c r="Q99" s="68">
        <v>0.91</v>
      </c>
      <c r="R99" s="68">
        <v>132.3223386591275</v>
      </c>
      <c r="S99" s="23"/>
    </row>
    <row r="100" spans="16:19" s="14" customFormat="1" x14ac:dyDescent="0.25">
      <c r="P100" s="22"/>
      <c r="Q100" s="96">
        <v>0.92</v>
      </c>
      <c r="R100" s="96">
        <v>136.21399654374056</v>
      </c>
      <c r="S100" s="23"/>
    </row>
    <row r="101" spans="16:19" s="14" customFormat="1" x14ac:dyDescent="0.25">
      <c r="P101" s="22"/>
      <c r="Q101" s="68">
        <v>0.93</v>
      </c>
      <c r="R101" s="68">
        <v>140.73188496087207</v>
      </c>
      <c r="S101" s="23"/>
    </row>
    <row r="102" spans="16:19" s="14" customFormat="1" x14ac:dyDescent="0.25">
      <c r="P102" s="22"/>
      <c r="Q102" s="96">
        <v>0.94000000000000006</v>
      </c>
      <c r="R102" s="96">
        <v>146.10214249582236</v>
      </c>
      <c r="S102" s="23"/>
    </row>
    <row r="103" spans="16:19" s="14" customFormat="1" x14ac:dyDescent="0.25">
      <c r="P103" s="22"/>
      <c r="Q103" s="68">
        <v>0.95000000000000007</v>
      </c>
      <c r="R103" s="68">
        <v>152.71308621455978</v>
      </c>
      <c r="S103" s="23"/>
    </row>
    <row r="104" spans="16:19" s="14" customFormat="1" x14ac:dyDescent="0.25">
      <c r="P104" s="22"/>
      <c r="Q104" s="96">
        <v>0.96</v>
      </c>
      <c r="R104" s="96">
        <v>161.26256961020229</v>
      </c>
      <c r="S104" s="23"/>
    </row>
    <row r="105" spans="16:19" s="14" customFormat="1" x14ac:dyDescent="0.25">
      <c r="P105" s="22"/>
      <c r="Q105" s="68">
        <v>0.97</v>
      </c>
      <c r="R105" s="68">
        <v>173.19245693743559</v>
      </c>
      <c r="S105" s="23"/>
    </row>
    <row r="106" spans="16:19" s="14" customFormat="1" x14ac:dyDescent="0.25">
      <c r="P106" s="22"/>
      <c r="Q106" s="96">
        <v>0.98</v>
      </c>
      <c r="R106" s="96">
        <v>191.7944989139701</v>
      </c>
      <c r="S106" s="23"/>
    </row>
    <row r="107" spans="16:19" s="14" customFormat="1" x14ac:dyDescent="0.25">
      <c r="P107" s="22"/>
      <c r="Q107" s="68">
        <v>0.99</v>
      </c>
      <c r="R107" s="68">
        <v>225.491386049472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C990EA24-5E88-4114-95AD-3532D3642BF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B9E4-4C32-4F4D-9212-AF605733E5FF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192</v>
      </c>
      <c r="E9" s="23"/>
      <c r="G9" s="22"/>
      <c r="H9" s="104" t="s">
        <v>34</v>
      </c>
      <c r="I9" s="105">
        <v>153.70947255674733</v>
      </c>
      <c r="J9" s="21"/>
      <c r="K9" s="21"/>
      <c r="L9" s="21"/>
      <c r="M9" s="21"/>
      <c r="N9" s="23"/>
      <c r="P9" s="22"/>
      <c r="Q9" s="68">
        <v>0.01</v>
      </c>
      <c r="R9" s="68">
        <v>92.696843171228366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105.90102764301734</v>
      </c>
      <c r="J10" s="21"/>
      <c r="K10" s="21"/>
      <c r="L10" s="21"/>
      <c r="M10" s="21"/>
      <c r="N10" s="23"/>
      <c r="P10" s="22"/>
      <c r="Q10" s="96">
        <v>0.02</v>
      </c>
      <c r="R10" s="96">
        <v>97.656317104300371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255.0759263057179</v>
      </c>
      <c r="J11" s="21"/>
      <c r="K11" s="21"/>
      <c r="L11" s="21"/>
      <c r="M11" s="21"/>
      <c r="N11" s="23"/>
      <c r="P11" s="22"/>
      <c r="Q11" s="68">
        <v>0.03</v>
      </c>
      <c r="R11" s="68">
        <v>101.02584811424256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142.72640752159435</v>
      </c>
      <c r="J12" s="21"/>
      <c r="K12" s="21"/>
      <c r="L12" s="21"/>
      <c r="M12" s="21"/>
      <c r="N12" s="23"/>
      <c r="P12" s="22"/>
      <c r="Q12" s="96">
        <v>0.04</v>
      </c>
      <c r="R12" s="96">
        <v>103.67045205876961</v>
      </c>
      <c r="S12" s="23"/>
    </row>
    <row r="13" spans="2:23" s="14" customFormat="1" x14ac:dyDescent="0.25">
      <c r="B13" s="63"/>
      <c r="C13" s="72" t="s">
        <v>131</v>
      </c>
      <c r="D13" s="56" t="s">
        <v>191</v>
      </c>
      <c r="E13" s="64"/>
      <c r="G13" s="22"/>
      <c r="H13" s="11" t="s">
        <v>108</v>
      </c>
      <c r="I13" s="68">
        <v>0.13631369985381259</v>
      </c>
      <c r="J13" s="21"/>
      <c r="K13" s="21"/>
      <c r="L13" s="21"/>
      <c r="M13" s="21"/>
      <c r="N13" s="23"/>
      <c r="P13" s="22"/>
      <c r="Q13" s="68">
        <v>0.05</v>
      </c>
      <c r="R13" s="68">
        <v>105.90102764301734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107.87514461194232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5.5391835636926654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109.63488594448744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111.26602066869933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112.76717861585624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114.19269608662124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115.53094333906188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2.5751881944542001E-2</v>
      </c>
      <c r="J20" s="21"/>
      <c r="K20" s="21"/>
      <c r="L20" s="21"/>
      <c r="M20" s="21"/>
      <c r="N20" s="23"/>
      <c r="P20" s="22"/>
      <c r="Q20" s="96">
        <v>0.12</v>
      </c>
      <c r="R20" s="96">
        <v>116.81167637832156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 t="s">
        <v>193</v>
      </c>
      <c r="J21" s="21"/>
      <c r="K21" s="21"/>
      <c r="L21" s="21"/>
      <c r="M21" s="21"/>
      <c r="N21" s="23"/>
      <c r="P21" s="22"/>
      <c r="Q21" s="68">
        <v>0.13</v>
      </c>
      <c r="R21" s="68">
        <v>118.0448781487864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6.8545232707716702E-4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119.22532730141648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120.37150717520322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121.48793482822001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122.56893557940563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2.5751881944541994E-2</v>
      </c>
      <c r="J26" s="68">
        <v>1.0921373132680259</v>
      </c>
      <c r="K26" s="68">
        <v>1</v>
      </c>
      <c r="L26" s="68">
        <v>42.41</v>
      </c>
      <c r="M26" s="68">
        <v>-8.9322759942757735E-2</v>
      </c>
      <c r="N26" s="34"/>
      <c r="P26" s="22"/>
      <c r="Q26" s="96">
        <v>0.18</v>
      </c>
      <c r="R26" s="96">
        <v>123.62501818977144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17.899999999999999</v>
      </c>
      <c r="I27" s="96">
        <v>3.7632479281303574E-2</v>
      </c>
      <c r="J27" s="96">
        <v>1.5553503686962766</v>
      </c>
      <c r="K27" s="96">
        <v>0</v>
      </c>
      <c r="L27" s="96">
        <v>41.33</v>
      </c>
      <c r="M27" s="96">
        <v>-1.2712870982125934</v>
      </c>
      <c r="N27" s="23"/>
      <c r="P27" s="22"/>
      <c r="Q27" s="68">
        <v>0.19</v>
      </c>
      <c r="R27" s="68">
        <v>124.66465599246035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61.7</v>
      </c>
      <c r="I28" s="68">
        <v>6.6096042277341713E-2</v>
      </c>
      <c r="J28" s="68">
        <v>2.7958625883315542</v>
      </c>
      <c r="K28" s="68">
        <v>5</v>
      </c>
      <c r="L28" s="68">
        <v>42.3</v>
      </c>
      <c r="M28" s="68">
        <v>1.3640479798899801</v>
      </c>
      <c r="N28" s="23"/>
      <c r="P28" s="22"/>
      <c r="Q28" s="96">
        <v>0.2</v>
      </c>
      <c r="R28" s="96">
        <v>125.6813301091088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195.6</v>
      </c>
      <c r="I29" s="96">
        <v>0.14799573102123725</v>
      </c>
      <c r="J29" s="96">
        <v>6.3697362631540511</v>
      </c>
      <c r="K29" s="96">
        <v>9</v>
      </c>
      <c r="L29" s="96">
        <v>43.04</v>
      </c>
      <c r="M29" s="96">
        <v>1.1290617287387468</v>
      </c>
      <c r="N29" s="23"/>
      <c r="P29" s="22"/>
      <c r="Q29" s="68">
        <v>0.21</v>
      </c>
      <c r="R29" s="68">
        <v>126.67833738027724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772.3</v>
      </c>
      <c r="I30" s="68">
        <v>0.42619410315187223</v>
      </c>
      <c r="J30" s="68">
        <v>15.645585526705229</v>
      </c>
      <c r="K30" s="68">
        <v>13</v>
      </c>
      <c r="L30" s="68">
        <v>36.71</v>
      </c>
      <c r="M30" s="68">
        <v>-0.88296480304857838</v>
      </c>
      <c r="N30" s="23"/>
      <c r="P30" s="22"/>
      <c r="Q30" s="96">
        <v>0.22</v>
      </c>
      <c r="R30" s="96">
        <v>127.66185451283258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128.63533340733906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129.59362357382088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130.54004699546607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-66.034247329566242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131.47892510167466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-69.363203760797177</v>
      </c>
      <c r="J35" s="96">
        <v>2</v>
      </c>
      <c r="K35" s="96">
        <v>6.6579128624618704</v>
      </c>
      <c r="L35" s="96">
        <v>3</v>
      </c>
      <c r="M35" s="96">
        <v>8.3638576378021079E-2</v>
      </c>
      <c r="N35" s="23"/>
      <c r="P35" s="22"/>
      <c r="Q35" s="68">
        <v>0.27</v>
      </c>
      <c r="R35" s="68">
        <v>132.41354352642367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-81.852596233949598</v>
      </c>
      <c r="J36" s="68">
        <v>1</v>
      </c>
      <c r="K36" s="68">
        <v>31.636697808766712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133.33996443853411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134.25945586323991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135.17477947699732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136.08869643189271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137.00003453545321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137.90743119950389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138.813098677413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139.71924922254863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140.62768635796957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141.53611765493315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142.44490118980332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143.35547658323316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144.26928345587561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145.18637911208978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146.10361004716214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147.02378434005476</v>
      </c>
      <c r="S51" s="23"/>
    </row>
    <row r="52" spans="1:19" s="14" customFormat="1" x14ac:dyDescent="0.25">
      <c r="B52" s="13"/>
      <c r="P52" s="22"/>
      <c r="Q52" s="96">
        <v>0.44</v>
      </c>
      <c r="R52" s="96">
        <v>147.95031642939554</v>
      </c>
      <c r="S52" s="23"/>
    </row>
    <row r="53" spans="1:19" s="14" customFormat="1" x14ac:dyDescent="0.25">
      <c r="B53" s="13"/>
      <c r="P53" s="22"/>
      <c r="Q53" s="68">
        <v>0.45</v>
      </c>
      <c r="R53" s="68">
        <v>148.8866207538122</v>
      </c>
      <c r="S53" s="23"/>
    </row>
    <row r="54" spans="1:19" s="14" customFormat="1" x14ac:dyDescent="0.25">
      <c r="P54" s="22"/>
      <c r="Q54" s="96">
        <v>0.46</v>
      </c>
      <c r="R54" s="96">
        <v>149.83358980627114</v>
      </c>
      <c r="S54" s="23"/>
    </row>
    <row r="55" spans="1:19" s="14" customFormat="1" x14ac:dyDescent="0.25">
      <c r="P55" s="22"/>
      <c r="Q55" s="68">
        <v>0.47000000000000003</v>
      </c>
      <c r="R55" s="68">
        <v>150.78798179674425</v>
      </c>
      <c r="S55" s="23"/>
    </row>
    <row r="56" spans="1:19" s="14" customFormat="1" x14ac:dyDescent="0.25">
      <c r="P56" s="22"/>
      <c r="Q56" s="96">
        <v>0.48</v>
      </c>
      <c r="R56" s="96">
        <v>151.75109666478582</v>
      </c>
      <c r="S56" s="23"/>
    </row>
    <row r="57" spans="1:19" s="14" customFormat="1" x14ac:dyDescent="0.25">
      <c r="P57" s="22"/>
      <c r="Q57" s="68">
        <v>0.49</v>
      </c>
      <c r="R57" s="68">
        <v>152.72442879118915</v>
      </c>
      <c r="S57" s="23"/>
    </row>
    <row r="58" spans="1:19" s="14" customFormat="1" x14ac:dyDescent="0.25">
      <c r="P58" s="22"/>
      <c r="Q58" s="96">
        <v>0.5</v>
      </c>
      <c r="R58" s="96">
        <v>153.70947255674736</v>
      </c>
      <c r="S58" s="23"/>
    </row>
    <row r="59" spans="1:19" s="14" customFormat="1" x14ac:dyDescent="0.25">
      <c r="P59" s="22"/>
      <c r="Q59" s="68">
        <v>0.51</v>
      </c>
      <c r="R59" s="68">
        <v>154.70559804860923</v>
      </c>
      <c r="S59" s="23"/>
    </row>
    <row r="60" spans="1:19" s="14" customFormat="1" x14ac:dyDescent="0.25">
      <c r="P60" s="22"/>
      <c r="Q60" s="96">
        <v>0.52</v>
      </c>
      <c r="R60" s="96">
        <v>155.71195421159848</v>
      </c>
      <c r="S60" s="23"/>
    </row>
    <row r="61" spans="1:19" s="14" customFormat="1" x14ac:dyDescent="0.25">
      <c r="P61" s="22"/>
      <c r="Q61" s="68">
        <v>0.53</v>
      </c>
      <c r="R61" s="68">
        <v>156.72970371302074</v>
      </c>
      <c r="S61" s="23"/>
    </row>
    <row r="62" spans="1:19" s="14" customFormat="1" x14ac:dyDescent="0.25">
      <c r="P62" s="22"/>
      <c r="Q62" s="96">
        <v>0.54</v>
      </c>
      <c r="R62" s="96">
        <v>157.76000922018173</v>
      </c>
      <c r="S62" s="23"/>
    </row>
    <row r="63" spans="1:19" s="14" customFormat="1" x14ac:dyDescent="0.25">
      <c r="P63" s="22"/>
      <c r="Q63" s="68">
        <v>0.55000000000000004</v>
      </c>
      <c r="R63" s="68">
        <v>158.80302279291774</v>
      </c>
      <c r="S63" s="23"/>
    </row>
    <row r="64" spans="1:19" s="14" customFormat="1" x14ac:dyDescent="0.25">
      <c r="P64" s="22"/>
      <c r="Q64" s="96">
        <v>0.56000000000000005</v>
      </c>
      <c r="R64" s="96">
        <v>159.85441605504775</v>
      </c>
      <c r="S64" s="23"/>
    </row>
    <row r="65" spans="16:19" s="14" customFormat="1" x14ac:dyDescent="0.25">
      <c r="P65" s="22"/>
      <c r="Q65" s="68">
        <v>0.57000000000000006</v>
      </c>
      <c r="R65" s="68">
        <v>160.91830890057958</v>
      </c>
      <c r="S65" s="23"/>
    </row>
    <row r="66" spans="16:19" s="14" customFormat="1" x14ac:dyDescent="0.25">
      <c r="P66" s="22"/>
      <c r="Q66" s="96">
        <v>0.57999999999999996</v>
      </c>
      <c r="R66" s="96">
        <v>162.00042108298396</v>
      </c>
      <c r="S66" s="23"/>
    </row>
    <row r="67" spans="16:19" s="14" customFormat="1" x14ac:dyDescent="0.25">
      <c r="P67" s="22"/>
      <c r="Q67" s="68">
        <v>0.59</v>
      </c>
      <c r="R67" s="68">
        <v>163.10646603330073</v>
      </c>
      <c r="S67" s="23"/>
    </row>
    <row r="68" spans="16:19" s="14" customFormat="1" x14ac:dyDescent="0.25">
      <c r="P68" s="22"/>
      <c r="Q68" s="96">
        <v>0.6</v>
      </c>
      <c r="R68" s="96">
        <v>164.23515317265904</v>
      </c>
      <c r="S68" s="23"/>
    </row>
    <row r="69" spans="16:19" s="14" customFormat="1" x14ac:dyDescent="0.25">
      <c r="P69" s="22"/>
      <c r="Q69" s="68">
        <v>0.61</v>
      </c>
      <c r="R69" s="68">
        <v>165.38389841603492</v>
      </c>
      <c r="S69" s="23"/>
    </row>
    <row r="70" spans="16:19" s="14" customFormat="1" x14ac:dyDescent="0.25">
      <c r="P70" s="22"/>
      <c r="Q70" s="96">
        <v>0.62</v>
      </c>
      <c r="R70" s="96">
        <v>166.55533153161798</v>
      </c>
      <c r="S70" s="23"/>
    </row>
    <row r="71" spans="16:19" s="14" customFormat="1" x14ac:dyDescent="0.25">
      <c r="P71" s="22"/>
      <c r="Q71" s="68">
        <v>0.63</v>
      </c>
      <c r="R71" s="68">
        <v>167.75208228759777</v>
      </c>
      <c r="S71" s="23"/>
    </row>
    <row r="72" spans="16:19" s="14" customFormat="1" x14ac:dyDescent="0.25">
      <c r="P72" s="22"/>
      <c r="Q72" s="96">
        <v>0.64</v>
      </c>
      <c r="R72" s="96">
        <v>168.9726689094104</v>
      </c>
      <c r="S72" s="23"/>
    </row>
    <row r="73" spans="16:19" s="14" customFormat="1" x14ac:dyDescent="0.25">
      <c r="P73" s="22"/>
      <c r="Q73" s="68">
        <v>0.65</v>
      </c>
      <c r="R73" s="68">
        <v>170.21454143018232</v>
      </c>
      <c r="S73" s="23"/>
    </row>
    <row r="74" spans="16:19" s="14" customFormat="1" x14ac:dyDescent="0.25">
      <c r="P74" s="22"/>
      <c r="Q74" s="96">
        <v>0.66</v>
      </c>
      <c r="R74" s="96">
        <v>171.48473920147168</v>
      </c>
      <c r="S74" s="23"/>
    </row>
    <row r="75" spans="16:19" s="14" customFormat="1" x14ac:dyDescent="0.25">
      <c r="P75" s="22"/>
      <c r="Q75" s="68">
        <v>0.67</v>
      </c>
      <c r="R75" s="68">
        <v>172.79050590849289</v>
      </c>
      <c r="S75" s="23"/>
    </row>
    <row r="76" spans="16:19" s="14" customFormat="1" x14ac:dyDescent="0.25">
      <c r="P76" s="22"/>
      <c r="Q76" s="96">
        <v>0.68</v>
      </c>
      <c r="R76" s="96">
        <v>174.13240226200176</v>
      </c>
      <c r="S76" s="23"/>
    </row>
    <row r="77" spans="16:19" s="14" customFormat="1" x14ac:dyDescent="0.25">
      <c r="P77" s="22"/>
      <c r="Q77" s="68">
        <v>0.69000000000000006</v>
      </c>
      <c r="R77" s="68">
        <v>175.50588039965481</v>
      </c>
      <c r="S77" s="23"/>
    </row>
    <row r="78" spans="16:19" s="14" customFormat="1" x14ac:dyDescent="0.25">
      <c r="P78" s="22"/>
      <c r="Q78" s="96">
        <v>0.70000000000000007</v>
      </c>
      <c r="R78" s="96">
        <v>176.91824303778748</v>
      </c>
      <c r="S78" s="23"/>
    </row>
    <row r="79" spans="16:19" s="14" customFormat="1" x14ac:dyDescent="0.25">
      <c r="P79" s="22"/>
      <c r="Q79" s="68">
        <v>0.71</v>
      </c>
      <c r="R79" s="68">
        <v>178.37684970732266</v>
      </c>
      <c r="S79" s="23"/>
    </row>
    <row r="80" spans="16:19" s="14" customFormat="1" x14ac:dyDescent="0.25">
      <c r="P80" s="22"/>
      <c r="Q80" s="96">
        <v>0.72</v>
      </c>
      <c r="R80" s="96">
        <v>179.87610630484065</v>
      </c>
      <c r="S80" s="23"/>
    </row>
    <row r="81" spans="16:19" s="14" customFormat="1" x14ac:dyDescent="0.25">
      <c r="P81" s="22"/>
      <c r="Q81" s="68">
        <v>0.73</v>
      </c>
      <c r="R81" s="68">
        <v>181.41877383690894</v>
      </c>
      <c r="S81" s="23"/>
    </row>
    <row r="82" spans="16:19" s="14" customFormat="1" x14ac:dyDescent="0.25">
      <c r="P82" s="22"/>
      <c r="Q82" s="96">
        <v>0.74</v>
      </c>
      <c r="R82" s="96">
        <v>183.01707175081233</v>
      </c>
      <c r="S82" s="23"/>
    </row>
    <row r="83" spans="16:19" s="14" customFormat="1" x14ac:dyDescent="0.25">
      <c r="P83" s="22"/>
      <c r="Q83" s="68">
        <v>0.75</v>
      </c>
      <c r="R83" s="68">
        <v>184.67549318591531</v>
      </c>
      <c r="S83" s="23"/>
    </row>
    <row r="84" spans="16:19" s="14" customFormat="1" x14ac:dyDescent="0.25">
      <c r="P84" s="22"/>
      <c r="Q84" s="96">
        <v>0.76</v>
      </c>
      <c r="R84" s="96">
        <v>186.38609684215066</v>
      </c>
      <c r="S84" s="23"/>
    </row>
    <row r="85" spans="16:19" s="14" customFormat="1" x14ac:dyDescent="0.25">
      <c r="P85" s="22"/>
      <c r="Q85" s="68">
        <v>0.77</v>
      </c>
      <c r="R85" s="68">
        <v>188.16686525599934</v>
      </c>
      <c r="S85" s="23"/>
    </row>
    <row r="86" spans="16:19" s="14" customFormat="1" x14ac:dyDescent="0.25">
      <c r="P86" s="22"/>
      <c r="Q86" s="96">
        <v>0.78</v>
      </c>
      <c r="R86" s="96">
        <v>190.03141987939637</v>
      </c>
      <c r="S86" s="23"/>
    </row>
    <row r="87" spans="16:19" s="14" customFormat="1" x14ac:dyDescent="0.25">
      <c r="P87" s="22"/>
      <c r="Q87" s="68">
        <v>0.79</v>
      </c>
      <c r="R87" s="68">
        <v>191.96853572905934</v>
      </c>
      <c r="S87" s="23"/>
    </row>
    <row r="88" spans="16:19" s="14" customFormat="1" x14ac:dyDescent="0.25">
      <c r="P88" s="22"/>
      <c r="Q88" s="96">
        <v>0.8</v>
      </c>
      <c r="R88" s="96">
        <v>193.99906130936401</v>
      </c>
      <c r="S88" s="23"/>
    </row>
    <row r="89" spans="16:19" s="14" customFormat="1" x14ac:dyDescent="0.25">
      <c r="P89" s="22"/>
      <c r="Q89" s="68">
        <v>0.81</v>
      </c>
      <c r="R89" s="68">
        <v>196.13641070836317</v>
      </c>
      <c r="S89" s="23"/>
    </row>
    <row r="90" spans="16:19" s="14" customFormat="1" x14ac:dyDescent="0.25">
      <c r="P90" s="22"/>
      <c r="Q90" s="96">
        <v>0.82000000000000006</v>
      </c>
      <c r="R90" s="96">
        <v>198.37227165858712</v>
      </c>
      <c r="S90" s="23"/>
    </row>
    <row r="91" spans="16:19" s="14" customFormat="1" x14ac:dyDescent="0.25">
      <c r="P91" s="22"/>
      <c r="Q91" s="68">
        <v>0.83000000000000007</v>
      </c>
      <c r="R91" s="68">
        <v>200.7457698166879</v>
      </c>
      <c r="S91" s="23"/>
    </row>
    <row r="92" spans="16:19" s="14" customFormat="1" x14ac:dyDescent="0.25">
      <c r="P92" s="22"/>
      <c r="Q92" s="96">
        <v>0.84</v>
      </c>
      <c r="R92" s="96">
        <v>203.25413438877993</v>
      </c>
      <c r="S92" s="23"/>
    </row>
    <row r="93" spans="16:19" s="14" customFormat="1" x14ac:dyDescent="0.25">
      <c r="P93" s="22"/>
      <c r="Q93" s="68">
        <v>0.85</v>
      </c>
      <c r="R93" s="68">
        <v>205.92388587542627</v>
      </c>
      <c r="S93" s="23"/>
    </row>
    <row r="94" spans="16:19" s="14" customFormat="1" x14ac:dyDescent="0.25">
      <c r="P94" s="22"/>
      <c r="Q94" s="96">
        <v>0.86</v>
      </c>
      <c r="R94" s="96">
        <v>208.78489819819652</v>
      </c>
      <c r="S94" s="23"/>
    </row>
    <row r="95" spans="16:19" s="14" customFormat="1" x14ac:dyDescent="0.25">
      <c r="P95" s="22"/>
      <c r="Q95" s="68">
        <v>0.87</v>
      </c>
      <c r="R95" s="68">
        <v>211.85437879267403</v>
      </c>
      <c r="S95" s="23"/>
    </row>
    <row r="96" spans="16:19" s="14" customFormat="1" x14ac:dyDescent="0.25">
      <c r="P96" s="22"/>
      <c r="Q96" s="96">
        <v>0.88</v>
      </c>
      <c r="R96" s="96">
        <v>215.2109195327082</v>
      </c>
      <c r="S96" s="23"/>
    </row>
    <row r="97" spans="16:19" s="14" customFormat="1" x14ac:dyDescent="0.25">
      <c r="P97" s="22"/>
      <c r="Q97" s="68">
        <v>0.89</v>
      </c>
      <c r="R97" s="68">
        <v>218.89337480938488</v>
      </c>
      <c r="S97" s="23"/>
    </row>
    <row r="98" spans="16:19" s="14" customFormat="1" x14ac:dyDescent="0.25">
      <c r="P98" s="22"/>
      <c r="Q98" s="96">
        <v>0.9</v>
      </c>
      <c r="R98" s="96">
        <v>223.00925698867653</v>
      </c>
      <c r="S98" s="23"/>
    </row>
    <row r="99" spans="16:19" s="14" customFormat="1" x14ac:dyDescent="0.25">
      <c r="P99" s="22"/>
      <c r="Q99" s="68">
        <v>0.91</v>
      </c>
      <c r="R99" s="68">
        <v>227.65771339439246</v>
      </c>
      <c r="S99" s="23"/>
    </row>
    <row r="100" spans="16:19" s="14" customFormat="1" x14ac:dyDescent="0.25">
      <c r="P100" s="22"/>
      <c r="Q100" s="96">
        <v>0.92</v>
      </c>
      <c r="R100" s="96">
        <v>232.94738944751339</v>
      </c>
      <c r="S100" s="23"/>
    </row>
    <row r="101" spans="16:19" s="14" customFormat="1" x14ac:dyDescent="0.25">
      <c r="P101" s="22"/>
      <c r="Q101" s="68">
        <v>0.93</v>
      </c>
      <c r="R101" s="68">
        <v>239.06612473786765</v>
      </c>
      <c r="S101" s="23"/>
    </row>
    <row r="102" spans="16:19" s="14" customFormat="1" x14ac:dyDescent="0.25">
      <c r="P102" s="22"/>
      <c r="Q102" s="96">
        <v>0.94000000000000006</v>
      </c>
      <c r="R102" s="96">
        <v>246.2955286930015</v>
      </c>
      <c r="S102" s="23"/>
    </row>
    <row r="103" spans="16:19" s="14" customFormat="1" x14ac:dyDescent="0.25">
      <c r="P103" s="22"/>
      <c r="Q103" s="68">
        <v>0.95000000000000007</v>
      </c>
      <c r="R103" s="68">
        <v>255.07592630571855</v>
      </c>
      <c r="S103" s="23"/>
    </row>
    <row r="104" spans="16:19" s="14" customFormat="1" x14ac:dyDescent="0.25">
      <c r="P104" s="22"/>
      <c r="Q104" s="96">
        <v>0.96</v>
      </c>
      <c r="R104" s="96">
        <v>266.10394166944991</v>
      </c>
      <c r="S104" s="23"/>
    </row>
    <row r="105" spans="16:19" s="14" customFormat="1" x14ac:dyDescent="0.25">
      <c r="P105" s="22"/>
      <c r="Q105" s="68">
        <v>0.97</v>
      </c>
      <c r="R105" s="68">
        <v>280.83672647800609</v>
      </c>
      <c r="S105" s="23"/>
    </row>
    <row r="106" spans="16:19" s="14" customFormat="1" x14ac:dyDescent="0.25">
      <c r="P106" s="22"/>
      <c r="Q106" s="96">
        <v>0.98</v>
      </c>
      <c r="R106" s="96">
        <v>302.51390767303326</v>
      </c>
      <c r="S106" s="23"/>
    </row>
    <row r="107" spans="16:19" s="14" customFormat="1" x14ac:dyDescent="0.25">
      <c r="P107" s="22"/>
      <c r="Q107" s="68">
        <v>0.99</v>
      </c>
      <c r="R107" s="68">
        <v>342.15812154070676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D2967F7C-E457-4607-A4AF-09C61BBE52F9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A316-6341-4157-9C73-45465B8884BA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195</v>
      </c>
      <c r="E9" s="23"/>
      <c r="G9" s="22"/>
      <c r="H9" s="104" t="s">
        <v>34</v>
      </c>
      <c r="I9" s="105">
        <v>122.94957100030811</v>
      </c>
      <c r="J9" s="21"/>
      <c r="K9" s="21"/>
      <c r="L9" s="21"/>
      <c r="M9" s="21"/>
      <c r="N9" s="23"/>
      <c r="P9" s="22"/>
      <c r="Q9" s="68">
        <v>0.01</v>
      </c>
      <c r="R9" s="68">
        <v>67.718531959702702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79.735285522608791</v>
      </c>
      <c r="J10" s="21"/>
      <c r="K10" s="21"/>
      <c r="L10" s="21"/>
      <c r="M10" s="21"/>
      <c r="N10" s="23"/>
      <c r="P10" s="22"/>
      <c r="Q10" s="96">
        <v>0.02</v>
      </c>
      <c r="R10" s="96">
        <v>72.233126140557516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215.95589810984293</v>
      </c>
      <c r="J11" s="21"/>
      <c r="K11" s="21"/>
      <c r="L11" s="21"/>
      <c r="M11" s="21"/>
      <c r="N11" s="23"/>
      <c r="P11" s="22"/>
      <c r="Q11" s="68">
        <v>0.03</v>
      </c>
      <c r="R11" s="68">
        <v>75.289744218395725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141.48574188646228</v>
      </c>
      <c r="J12" s="21"/>
      <c r="K12" s="21"/>
      <c r="L12" s="21"/>
      <c r="M12" s="21"/>
      <c r="N12" s="23"/>
      <c r="P12" s="22"/>
      <c r="Q12" s="96">
        <v>0.04</v>
      </c>
      <c r="R12" s="96">
        <v>77.701834316465778</v>
      </c>
      <c r="S12" s="23"/>
    </row>
    <row r="13" spans="2:23" s="14" customFormat="1" x14ac:dyDescent="0.25">
      <c r="B13" s="63"/>
      <c r="C13" s="72" t="s">
        <v>131</v>
      </c>
      <c r="D13" s="56" t="s">
        <v>194</v>
      </c>
      <c r="E13" s="64"/>
      <c r="G13" s="22"/>
      <c r="H13" s="11" t="s">
        <v>108</v>
      </c>
      <c r="I13" s="68">
        <v>0.24063295660688344</v>
      </c>
      <c r="J13" s="21"/>
      <c r="K13" s="21"/>
      <c r="L13" s="21"/>
      <c r="M13" s="21"/>
      <c r="N13" s="23"/>
      <c r="P13" s="22"/>
      <c r="Q13" s="68">
        <v>0.05</v>
      </c>
      <c r="R13" s="68">
        <v>79.735285522608791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81.522884059718351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4.2002889582256362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83.130414417781779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84.600848818589085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85.974816841513146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87.256987348567037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88.478674518900206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1.9593714544493601E-2</v>
      </c>
      <c r="J20" s="21"/>
      <c r="K20" s="21"/>
      <c r="L20" s="21"/>
      <c r="M20" s="21"/>
      <c r="N20" s="23"/>
      <c r="P20" s="22"/>
      <c r="Q20" s="96">
        <v>0.12</v>
      </c>
      <c r="R20" s="96">
        <v>89.638081644413447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-7.00899885677158</v>
      </c>
      <c r="J21" s="21"/>
      <c r="K21" s="21"/>
      <c r="L21" s="21"/>
      <c r="M21" s="21"/>
      <c r="N21" s="23"/>
      <c r="P21" s="22"/>
      <c r="Q21" s="68">
        <v>0.13</v>
      </c>
      <c r="R21" s="68">
        <v>90.752909082338576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 t="s">
        <v>193</v>
      </c>
      <c r="J22" s="21"/>
      <c r="K22" s="21"/>
      <c r="L22" s="21"/>
      <c r="M22" s="21"/>
      <c r="N22" s="23"/>
      <c r="P22" s="22"/>
      <c r="Q22" s="96">
        <v>0.14000000000000001</v>
      </c>
      <c r="R22" s="96">
        <v>91.827355528645853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92.863389820472747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93.873611795185994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94.853834261731265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1.9593714544493619E-2</v>
      </c>
      <c r="J26" s="68">
        <v>0.8309694338319743</v>
      </c>
      <c r="K26" s="68">
        <v>1</v>
      </c>
      <c r="L26" s="68">
        <v>42.41</v>
      </c>
      <c r="M26" s="68">
        <v>0.18727063286347739</v>
      </c>
      <c r="N26" s="34"/>
      <c r="P26" s="22"/>
      <c r="Q26" s="96">
        <v>0.18</v>
      </c>
      <c r="R26" s="96">
        <v>95.809669570312394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17.899999999999999</v>
      </c>
      <c r="I27" s="96">
        <v>3.5200751556704213E-2</v>
      </c>
      <c r="J27" s="96">
        <v>1.4548470618385851</v>
      </c>
      <c r="K27" s="96">
        <v>0</v>
      </c>
      <c r="L27" s="96">
        <v>41.33</v>
      </c>
      <c r="M27" s="96">
        <v>-1.2279768864924741</v>
      </c>
      <c r="N27" s="23"/>
      <c r="P27" s="22"/>
      <c r="Q27" s="68">
        <v>0.19</v>
      </c>
      <c r="R27" s="68">
        <v>96.749139001114457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61.7</v>
      </c>
      <c r="I28" s="68">
        <v>7.1373100577167004E-2</v>
      </c>
      <c r="J28" s="68">
        <v>3.0190821544141642</v>
      </c>
      <c r="K28" s="68">
        <v>5</v>
      </c>
      <c r="L28" s="68">
        <v>42.3</v>
      </c>
      <c r="M28" s="68">
        <v>1.1830643537787922</v>
      </c>
      <c r="N28" s="23"/>
      <c r="P28" s="22"/>
      <c r="Q28" s="96">
        <v>0.2</v>
      </c>
      <c r="R28" s="96">
        <v>97.668460792727373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195.6</v>
      </c>
      <c r="I29" s="96">
        <v>0.16686402752331117</v>
      </c>
      <c r="J29" s="96">
        <v>7.1818277446033125</v>
      </c>
      <c r="K29" s="96">
        <v>9</v>
      </c>
      <c r="L29" s="96">
        <v>43.04</v>
      </c>
      <c r="M29" s="96">
        <v>0.74329222645992088</v>
      </c>
      <c r="N29" s="23"/>
      <c r="P29" s="22"/>
      <c r="Q29" s="68">
        <v>0.21</v>
      </c>
      <c r="R29" s="68">
        <v>98.570757597679673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772.3</v>
      </c>
      <c r="I30" s="68">
        <v>0.42258987188772679</v>
      </c>
      <c r="J30" s="68">
        <v>15.51327419699845</v>
      </c>
      <c r="K30" s="68">
        <v>13</v>
      </c>
      <c r="L30" s="68">
        <v>36.71</v>
      </c>
      <c r="M30" s="68">
        <v>-0.83974212436617734</v>
      </c>
      <c r="N30" s="23"/>
      <c r="P30" s="22"/>
      <c r="Q30" s="96">
        <v>0.22</v>
      </c>
      <c r="R30" s="96">
        <v>99.461578944270912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100.33926480062296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101.2040783373202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102.06037666914185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-66.034247329566242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102.91102612197966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-68.742870943231139</v>
      </c>
      <c r="J35" s="96">
        <v>2</v>
      </c>
      <c r="K35" s="96">
        <v>5.4172472273297956</v>
      </c>
      <c r="L35" s="96">
        <v>3</v>
      </c>
      <c r="M35" s="96">
        <v>0.14367278563311225</v>
      </c>
      <c r="N35" s="23"/>
      <c r="P35" s="22"/>
      <c r="Q35" s="68">
        <v>0.27</v>
      </c>
      <c r="R35" s="68">
        <v>103.75316136417013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-81.852596233949598</v>
      </c>
      <c r="J36" s="68">
        <v>1</v>
      </c>
      <c r="K36" s="68">
        <v>31.636697808766712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104.58860753589097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105.41988222885215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106.24744828934323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107.06957613478154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107.8884933602022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108.70654570529929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109.52395273277403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110.33901570082182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111.15385454799078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111.97067879014071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112.79056562866961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113.61183992037273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114.43518231728751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115.2614530484811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116.09069724286057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116.91997768115613</v>
      </c>
      <c r="S51" s="23"/>
    </row>
    <row r="52" spans="1:19" s="14" customFormat="1" x14ac:dyDescent="0.25">
      <c r="B52" s="13"/>
      <c r="P52" s="22"/>
      <c r="Q52" s="96">
        <v>0.44</v>
      </c>
      <c r="R52" s="96">
        <v>117.75255697121071</v>
      </c>
      <c r="S52" s="23"/>
    </row>
    <row r="53" spans="1:19" s="14" customFormat="1" x14ac:dyDescent="0.25">
      <c r="B53" s="13"/>
      <c r="P53" s="22"/>
      <c r="Q53" s="68">
        <v>0.45</v>
      </c>
      <c r="R53" s="68">
        <v>118.59271996153281</v>
      </c>
      <c r="S53" s="23"/>
    </row>
    <row r="54" spans="1:19" s="14" customFormat="1" x14ac:dyDescent="0.25">
      <c r="P54" s="22"/>
      <c r="Q54" s="96">
        <v>0.46</v>
      </c>
      <c r="R54" s="96">
        <v>119.44462991054482</v>
      </c>
      <c r="S54" s="23"/>
    </row>
    <row r="55" spans="1:19" s="14" customFormat="1" x14ac:dyDescent="0.25">
      <c r="P55" s="22"/>
      <c r="Q55" s="68">
        <v>0.47000000000000003</v>
      </c>
      <c r="R55" s="68">
        <v>120.30777010451025</v>
      </c>
      <c r="S55" s="23"/>
    </row>
    <row r="56" spans="1:19" s="14" customFormat="1" x14ac:dyDescent="0.25">
      <c r="P56" s="22"/>
      <c r="Q56" s="96">
        <v>0.48</v>
      </c>
      <c r="R56" s="96">
        <v>121.18019615272118</v>
      </c>
      <c r="S56" s="23"/>
    </row>
    <row r="57" spans="1:19" s="14" customFormat="1" x14ac:dyDescent="0.25">
      <c r="P57" s="22"/>
      <c r="Q57" s="68">
        <v>0.49</v>
      </c>
      <c r="R57" s="68">
        <v>122.06107435228476</v>
      </c>
      <c r="S57" s="23"/>
    </row>
    <row r="58" spans="1:19" s="14" customFormat="1" x14ac:dyDescent="0.25">
      <c r="P58" s="22"/>
      <c r="Q58" s="96">
        <v>0.5</v>
      </c>
      <c r="R58" s="96">
        <v>122.94957100030813</v>
      </c>
      <c r="S58" s="23"/>
    </row>
    <row r="59" spans="1:19" s="14" customFormat="1" x14ac:dyDescent="0.25">
      <c r="P59" s="22"/>
      <c r="Q59" s="68">
        <v>0.51</v>
      </c>
      <c r="R59" s="68">
        <v>123.84335029428907</v>
      </c>
      <c r="S59" s="23"/>
    </row>
    <row r="60" spans="1:19" s="14" customFormat="1" x14ac:dyDescent="0.25">
      <c r="P60" s="22"/>
      <c r="Q60" s="96">
        <v>0.52</v>
      </c>
      <c r="R60" s="96">
        <v>124.7435415113253</v>
      </c>
      <c r="S60" s="23"/>
    </row>
    <row r="61" spans="1:19" s="14" customFormat="1" x14ac:dyDescent="0.25">
      <c r="P61" s="22"/>
      <c r="Q61" s="68">
        <v>0.53</v>
      </c>
      <c r="R61" s="68">
        <v>125.65450856792393</v>
      </c>
      <c r="S61" s="23"/>
    </row>
    <row r="62" spans="1:19" s="14" customFormat="1" x14ac:dyDescent="0.25">
      <c r="P62" s="22"/>
      <c r="Q62" s="96">
        <v>0.54</v>
      </c>
      <c r="R62" s="96">
        <v>126.58061538059204</v>
      </c>
      <c r="S62" s="23"/>
    </row>
    <row r="63" spans="1:19" s="14" customFormat="1" x14ac:dyDescent="0.25">
      <c r="P63" s="22"/>
      <c r="Q63" s="68">
        <v>0.55000000000000004</v>
      </c>
      <c r="R63" s="68">
        <v>127.52285395384128</v>
      </c>
      <c r="S63" s="23"/>
    </row>
    <row r="64" spans="1:19" s="14" customFormat="1" x14ac:dyDescent="0.25">
      <c r="P64" s="22"/>
      <c r="Q64" s="96">
        <v>0.56000000000000005</v>
      </c>
      <c r="R64" s="96">
        <v>128.47882504041988</v>
      </c>
      <c r="S64" s="23"/>
    </row>
    <row r="65" spans="16:19" s="14" customFormat="1" x14ac:dyDescent="0.25">
      <c r="P65" s="22"/>
      <c r="Q65" s="68">
        <v>0.57000000000000006</v>
      </c>
      <c r="R65" s="68">
        <v>129.44889784723642</v>
      </c>
      <c r="S65" s="23"/>
    </row>
    <row r="66" spans="16:19" s="14" customFormat="1" x14ac:dyDescent="0.25">
      <c r="P66" s="22"/>
      <c r="Q66" s="96">
        <v>0.57999999999999996</v>
      </c>
      <c r="R66" s="96">
        <v>130.43345350319268</v>
      </c>
      <c r="S66" s="23"/>
    </row>
    <row r="67" spans="16:19" s="14" customFormat="1" x14ac:dyDescent="0.25">
      <c r="P67" s="22"/>
      <c r="Q67" s="68">
        <v>0.59</v>
      </c>
      <c r="R67" s="68">
        <v>131.42965600794986</v>
      </c>
      <c r="S67" s="23"/>
    </row>
    <row r="68" spans="16:19" s="14" customFormat="1" x14ac:dyDescent="0.25">
      <c r="P68" s="22"/>
      <c r="Q68" s="96">
        <v>0.6</v>
      </c>
      <c r="R68" s="96">
        <v>132.43847288419568</v>
      </c>
      <c r="S68" s="23"/>
    </row>
    <row r="69" spans="16:19" s="14" customFormat="1" x14ac:dyDescent="0.25">
      <c r="P69" s="22"/>
      <c r="Q69" s="68">
        <v>0.61</v>
      </c>
      <c r="R69" s="68">
        <v>133.46608561927661</v>
      </c>
      <c r="S69" s="23"/>
    </row>
    <row r="70" spans="16:19" s="14" customFormat="1" x14ac:dyDescent="0.25">
      <c r="P70" s="22"/>
      <c r="Q70" s="96">
        <v>0.62</v>
      </c>
      <c r="R70" s="96">
        <v>134.51851207300223</v>
      </c>
      <c r="S70" s="23"/>
    </row>
    <row r="71" spans="16:19" s="14" customFormat="1" x14ac:dyDescent="0.25">
      <c r="P71" s="22"/>
      <c r="Q71" s="68">
        <v>0.63</v>
      </c>
      <c r="R71" s="68">
        <v>135.5931946769401</v>
      </c>
      <c r="S71" s="23"/>
    </row>
    <row r="72" spans="16:19" s="14" customFormat="1" x14ac:dyDescent="0.25">
      <c r="P72" s="22"/>
      <c r="Q72" s="96">
        <v>0.64</v>
      </c>
      <c r="R72" s="96">
        <v>136.68990044331241</v>
      </c>
      <c r="S72" s="23"/>
    </row>
    <row r="73" spans="16:19" s="14" customFormat="1" x14ac:dyDescent="0.25">
      <c r="P73" s="22"/>
      <c r="Q73" s="68">
        <v>0.65</v>
      </c>
      <c r="R73" s="68">
        <v>137.81279829835066</v>
      </c>
      <c r="S73" s="23"/>
    </row>
    <row r="74" spans="16:19" s="14" customFormat="1" x14ac:dyDescent="0.25">
      <c r="P74" s="22"/>
      <c r="Q74" s="96">
        <v>0.66</v>
      </c>
      <c r="R74" s="96">
        <v>138.9645393479266</v>
      </c>
      <c r="S74" s="23"/>
    </row>
    <row r="75" spans="16:19" s="14" customFormat="1" x14ac:dyDescent="0.25">
      <c r="P75" s="22"/>
      <c r="Q75" s="68">
        <v>0.67</v>
      </c>
      <c r="R75" s="68">
        <v>140.14111955275828</v>
      </c>
      <c r="S75" s="23"/>
    </row>
    <row r="76" spans="16:19" s="14" customFormat="1" x14ac:dyDescent="0.25">
      <c r="P76" s="22"/>
      <c r="Q76" s="96">
        <v>0.68</v>
      </c>
      <c r="R76" s="96">
        <v>141.34725143927281</v>
      </c>
      <c r="S76" s="23"/>
    </row>
    <row r="77" spans="16:19" s="14" customFormat="1" x14ac:dyDescent="0.25">
      <c r="P77" s="22"/>
      <c r="Q77" s="68">
        <v>0.69000000000000006</v>
      </c>
      <c r="R77" s="68">
        <v>142.58918720242707</v>
      </c>
      <c r="S77" s="23"/>
    </row>
    <row r="78" spans="16:19" s="14" customFormat="1" x14ac:dyDescent="0.25">
      <c r="P78" s="22"/>
      <c r="Q78" s="96">
        <v>0.70000000000000007</v>
      </c>
      <c r="R78" s="96">
        <v>143.86453745467574</v>
      </c>
      <c r="S78" s="23"/>
    </row>
    <row r="79" spans="16:19" s="14" customFormat="1" x14ac:dyDescent="0.25">
      <c r="P79" s="22"/>
      <c r="Q79" s="68">
        <v>0.71</v>
      </c>
      <c r="R79" s="68">
        <v>145.17413123036474</v>
      </c>
      <c r="S79" s="23"/>
    </row>
    <row r="80" spans="16:19" s="14" customFormat="1" x14ac:dyDescent="0.25">
      <c r="P80" s="22"/>
      <c r="Q80" s="96">
        <v>0.72</v>
      </c>
      <c r="R80" s="96">
        <v>146.52686589404453</v>
      </c>
      <c r="S80" s="23"/>
    </row>
    <row r="81" spans="16:19" s="14" customFormat="1" x14ac:dyDescent="0.25">
      <c r="P81" s="22"/>
      <c r="Q81" s="68">
        <v>0.73</v>
      </c>
      <c r="R81" s="68">
        <v>147.92484494884147</v>
      </c>
      <c r="S81" s="23"/>
    </row>
    <row r="82" spans="16:19" s="14" customFormat="1" x14ac:dyDescent="0.25">
      <c r="P82" s="22"/>
      <c r="Q82" s="96">
        <v>0.74</v>
      </c>
      <c r="R82" s="96">
        <v>149.36481498807811</v>
      </c>
      <c r="S82" s="23"/>
    </row>
    <row r="83" spans="16:19" s="14" customFormat="1" x14ac:dyDescent="0.25">
      <c r="P83" s="22"/>
      <c r="Q83" s="68">
        <v>0.75</v>
      </c>
      <c r="R83" s="68">
        <v>150.85897640108857</v>
      </c>
      <c r="S83" s="23"/>
    </row>
    <row r="84" spans="16:19" s="14" customFormat="1" x14ac:dyDescent="0.25">
      <c r="P84" s="22"/>
      <c r="Q84" s="96">
        <v>0.76</v>
      </c>
      <c r="R84" s="96">
        <v>152.41140147622551</v>
      </c>
      <c r="S84" s="23"/>
    </row>
    <row r="85" spans="16:19" s="14" customFormat="1" x14ac:dyDescent="0.25">
      <c r="P85" s="22"/>
      <c r="Q85" s="68">
        <v>0.77</v>
      </c>
      <c r="R85" s="68">
        <v>154.018512093601</v>
      </c>
      <c r="S85" s="23"/>
    </row>
    <row r="86" spans="16:19" s="14" customFormat="1" x14ac:dyDescent="0.25">
      <c r="P86" s="22"/>
      <c r="Q86" s="96">
        <v>0.78</v>
      </c>
      <c r="R86" s="96">
        <v>155.69871192983481</v>
      </c>
      <c r="S86" s="23"/>
    </row>
    <row r="87" spans="16:19" s="14" customFormat="1" x14ac:dyDescent="0.25">
      <c r="P87" s="22"/>
      <c r="Q87" s="68">
        <v>0.79</v>
      </c>
      <c r="R87" s="68">
        <v>157.45310603449241</v>
      </c>
      <c r="S87" s="23"/>
    </row>
    <row r="88" spans="16:19" s="14" customFormat="1" x14ac:dyDescent="0.25">
      <c r="P88" s="22"/>
      <c r="Q88" s="96">
        <v>0.8</v>
      </c>
      <c r="R88" s="96">
        <v>159.28558096936843</v>
      </c>
      <c r="S88" s="23"/>
    </row>
    <row r="89" spans="16:19" s="14" customFormat="1" x14ac:dyDescent="0.25">
      <c r="P89" s="22"/>
      <c r="Q89" s="68">
        <v>0.81</v>
      </c>
      <c r="R89" s="68">
        <v>161.21845701064277</v>
      </c>
      <c r="S89" s="23"/>
    </row>
    <row r="90" spans="16:19" s="14" customFormat="1" x14ac:dyDescent="0.25">
      <c r="P90" s="22"/>
      <c r="Q90" s="96">
        <v>0.82000000000000006</v>
      </c>
      <c r="R90" s="96">
        <v>163.24346900832526</v>
      </c>
      <c r="S90" s="23"/>
    </row>
    <row r="91" spans="16:19" s="14" customFormat="1" x14ac:dyDescent="0.25">
      <c r="P91" s="22"/>
      <c r="Q91" s="68">
        <v>0.83000000000000007</v>
      </c>
      <c r="R91" s="68">
        <v>165.39422732895807</v>
      </c>
      <c r="S91" s="23"/>
    </row>
    <row r="92" spans="16:19" s="14" customFormat="1" x14ac:dyDescent="0.25">
      <c r="P92" s="22"/>
      <c r="Q92" s="96">
        <v>0.84</v>
      </c>
      <c r="R92" s="96">
        <v>167.66815954507098</v>
      </c>
      <c r="S92" s="23"/>
    </row>
    <row r="93" spans="16:19" s="14" customFormat="1" x14ac:dyDescent="0.25">
      <c r="P93" s="22"/>
      <c r="Q93" s="68">
        <v>0.85</v>
      </c>
      <c r="R93" s="68">
        <v>170.11020906857252</v>
      </c>
      <c r="S93" s="23"/>
    </row>
    <row r="94" spans="16:19" s="14" customFormat="1" x14ac:dyDescent="0.25">
      <c r="P94" s="22"/>
      <c r="Q94" s="96">
        <v>0.86</v>
      </c>
      <c r="R94" s="96">
        <v>172.75460111716993</v>
      </c>
      <c r="S94" s="23"/>
    </row>
    <row r="95" spans="16:19" s="14" customFormat="1" x14ac:dyDescent="0.25">
      <c r="P95" s="22"/>
      <c r="Q95" s="68">
        <v>0.87</v>
      </c>
      <c r="R95" s="68">
        <v>175.63661846138274</v>
      </c>
      <c r="S95" s="23"/>
    </row>
    <row r="96" spans="16:19" s="14" customFormat="1" x14ac:dyDescent="0.25">
      <c r="P96" s="22"/>
      <c r="Q96" s="96">
        <v>0.88</v>
      </c>
      <c r="R96" s="96">
        <v>178.78584770212717</v>
      </c>
      <c r="S96" s="23"/>
    </row>
    <row r="97" spans="16:19" s="14" customFormat="1" x14ac:dyDescent="0.25">
      <c r="P97" s="22"/>
      <c r="Q97" s="68">
        <v>0.89</v>
      </c>
      <c r="R97" s="68">
        <v>182.26753031272452</v>
      </c>
      <c r="S97" s="23"/>
    </row>
    <row r="98" spans="16:19" s="14" customFormat="1" x14ac:dyDescent="0.25">
      <c r="P98" s="22"/>
      <c r="Q98" s="96">
        <v>0.9</v>
      </c>
      <c r="R98" s="96">
        <v>186.1292987294579</v>
      </c>
      <c r="S98" s="23"/>
    </row>
    <row r="99" spans="16:19" s="14" customFormat="1" x14ac:dyDescent="0.25">
      <c r="P99" s="22"/>
      <c r="Q99" s="68">
        <v>0.91</v>
      </c>
      <c r="R99" s="68">
        <v>190.46824622796132</v>
      </c>
      <c r="S99" s="23"/>
    </row>
    <row r="100" spans="16:19" s="14" customFormat="1" x14ac:dyDescent="0.25">
      <c r="P100" s="22"/>
      <c r="Q100" s="96">
        <v>0.92</v>
      </c>
      <c r="R100" s="96">
        <v>195.40427428748961</v>
      </c>
      <c r="S100" s="23"/>
    </row>
    <row r="101" spans="16:19" s="14" customFormat="1" x14ac:dyDescent="0.25">
      <c r="P101" s="22"/>
      <c r="Q101" s="68">
        <v>0.93</v>
      </c>
      <c r="R101" s="68">
        <v>201.10449036711773</v>
      </c>
      <c r="S101" s="23"/>
    </row>
    <row r="102" spans="16:19" s="14" customFormat="1" x14ac:dyDescent="0.25">
      <c r="P102" s="22"/>
      <c r="Q102" s="96">
        <v>0.94000000000000006</v>
      </c>
      <c r="R102" s="96">
        <v>207.81521533562005</v>
      </c>
      <c r="S102" s="23"/>
    </row>
    <row r="103" spans="16:19" s="14" customFormat="1" x14ac:dyDescent="0.25">
      <c r="P103" s="22"/>
      <c r="Q103" s="68">
        <v>0.95000000000000007</v>
      </c>
      <c r="R103" s="68">
        <v>215.95589810984353</v>
      </c>
      <c r="S103" s="23"/>
    </row>
    <row r="104" spans="16:19" s="14" customFormat="1" x14ac:dyDescent="0.25">
      <c r="P104" s="22"/>
      <c r="Q104" s="96">
        <v>0.96</v>
      </c>
      <c r="R104" s="96">
        <v>226.1820343524092</v>
      </c>
      <c r="S104" s="23"/>
    </row>
    <row r="105" spans="16:19" s="14" customFormat="1" x14ac:dyDescent="0.25">
      <c r="P105" s="22"/>
      <c r="Q105" s="68">
        <v>0.97</v>
      </c>
      <c r="R105" s="68">
        <v>239.84404651435776</v>
      </c>
      <c r="S105" s="23"/>
    </row>
    <row r="106" spans="16:19" s="14" customFormat="1" x14ac:dyDescent="0.25">
      <c r="P106" s="22"/>
      <c r="Q106" s="96">
        <v>0.98</v>
      </c>
      <c r="R106" s="96">
        <v>260.02589481222583</v>
      </c>
      <c r="S106" s="23"/>
    </row>
    <row r="107" spans="16:19" s="14" customFormat="1" x14ac:dyDescent="0.25">
      <c r="P107" s="22"/>
      <c r="Q107" s="68">
        <v>0.99</v>
      </c>
      <c r="R107" s="68">
        <v>297.1391082942805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3F2BE527-8FFD-4FD0-8918-284E1B77C8C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58708-23C0-45AA-A69E-1E9BD6600729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197</v>
      </c>
      <c r="E9" s="23"/>
      <c r="G9" s="22"/>
      <c r="H9" s="104" t="s">
        <v>34</v>
      </c>
      <c r="I9" s="105">
        <v>153.71117739677427</v>
      </c>
      <c r="J9" s="21"/>
      <c r="K9" s="21"/>
      <c r="L9" s="21"/>
      <c r="M9" s="21"/>
      <c r="N9" s="23"/>
      <c r="P9" s="22"/>
      <c r="Q9" s="68">
        <v>0.01</v>
      </c>
      <c r="R9" s="68">
        <v>92.696198511691051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105.89996912084975</v>
      </c>
      <c r="J10" s="21"/>
      <c r="K10" s="21"/>
      <c r="L10" s="21"/>
      <c r="M10" s="21"/>
      <c r="N10" s="23"/>
      <c r="P10" s="22"/>
      <c r="Q10" s="96">
        <v>0.02</v>
      </c>
      <c r="R10" s="96">
        <v>97.656497473722396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265.25882633068852</v>
      </c>
      <c r="J11" s="21"/>
      <c r="K11" s="21"/>
      <c r="L11" s="21"/>
      <c r="M11" s="21"/>
      <c r="N11" s="23"/>
      <c r="P11" s="22"/>
      <c r="Q11" s="68">
        <v>0.03</v>
      </c>
      <c r="R11" s="68">
        <v>101.02491644736386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142.72640751217017</v>
      </c>
      <c r="J12" s="21"/>
      <c r="K12" s="21"/>
      <c r="L12" s="21"/>
      <c r="M12" s="21"/>
      <c r="N12" s="23"/>
      <c r="P12" s="22"/>
      <c r="Q12" s="96">
        <v>0.04</v>
      </c>
      <c r="R12" s="96">
        <v>103.67039451196587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0.13632057154562249</v>
      </c>
      <c r="J13" s="21"/>
      <c r="K13" s="21"/>
      <c r="L13" s="21"/>
      <c r="M13" s="21"/>
      <c r="N13" s="23"/>
      <c r="P13" s="22"/>
      <c r="Q13" s="68">
        <v>0.05</v>
      </c>
      <c r="R13" s="68">
        <v>105.89996912084975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107.87283751488226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5.5390668185635707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109.63144774069389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9.4428733860992084E-4</v>
      </c>
      <c r="J16" s="21"/>
      <c r="K16" s="21"/>
      <c r="L16" s="21"/>
      <c r="M16" s="21"/>
      <c r="N16" s="23"/>
      <c r="P16" s="22"/>
      <c r="Q16" s="96">
        <v>0.08</v>
      </c>
      <c r="R16" s="96">
        <v>111.26333117448462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112.76619564778679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114.19234149787592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5</v>
      </c>
      <c r="J19" s="107"/>
      <c r="K19" s="21"/>
      <c r="L19" s="21"/>
      <c r="M19" s="21"/>
      <c r="N19" s="23"/>
      <c r="P19" s="22"/>
      <c r="Q19" s="68">
        <v>0.11</v>
      </c>
      <c r="R19" s="68">
        <v>115.53041155150768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116.81082036368487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>
        <v>2.5753865339372101E-2</v>
      </c>
      <c r="J21" s="21"/>
      <c r="K21" s="21"/>
      <c r="L21" s="21"/>
      <c r="M21" s="21"/>
      <c r="N21" s="23"/>
      <c r="P21" s="22"/>
      <c r="Q21" s="68">
        <v>0.13</v>
      </c>
      <c r="R21" s="68">
        <v>118.04384103253341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6.8544475966133102E-4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119.22407347407298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193</v>
      </c>
      <c r="J23" s="21"/>
      <c r="K23" s="21"/>
      <c r="L23" s="21"/>
      <c r="M23" s="21"/>
      <c r="N23" s="23"/>
      <c r="P23" s="22"/>
      <c r="Q23" s="68">
        <v>0.15</v>
      </c>
      <c r="R23" s="68">
        <v>120.37025432491488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 t="s">
        <v>193</v>
      </c>
      <c r="J24" s="21"/>
      <c r="K24" s="21"/>
      <c r="L24" s="21"/>
      <c r="M24" s="21"/>
      <c r="N24" s="23"/>
      <c r="P24" s="22"/>
      <c r="Q24" s="96">
        <v>0.16</v>
      </c>
      <c r="R24" s="96">
        <v>121.48723286026403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 t="s">
        <v>201</v>
      </c>
      <c r="I25" s="68" t="s">
        <v>193</v>
      </c>
      <c r="J25" s="21"/>
      <c r="K25" s="21"/>
      <c r="L25" s="21"/>
      <c r="M25" s="21"/>
      <c r="N25" s="23"/>
      <c r="P25" s="22"/>
      <c r="Q25" s="68">
        <v>0.17</v>
      </c>
      <c r="R25" s="68">
        <v>122.56914531368783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96">
        <v>0.18</v>
      </c>
      <c r="R26" s="96">
        <v>123.62609051893418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83" t="s">
        <v>53</v>
      </c>
      <c r="I27" s="83"/>
      <c r="J27" s="41"/>
      <c r="K27" s="41"/>
      <c r="L27" s="41"/>
      <c r="M27" s="41"/>
      <c r="N27" s="23"/>
      <c r="P27" s="22"/>
      <c r="Q27" s="68">
        <v>0.19</v>
      </c>
      <c r="R27" s="68">
        <v>124.66617414008454</v>
      </c>
      <c r="S27" s="23"/>
    </row>
    <row r="28" spans="2:19" s="14" customFormat="1" ht="30" x14ac:dyDescent="0.25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96">
        <v>0.2</v>
      </c>
      <c r="R28" s="96">
        <v>125.68293920006415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0</v>
      </c>
      <c r="I29" s="68">
        <v>2.5753865339372128E-2</v>
      </c>
      <c r="J29" s="68">
        <v>1.0922214290427719</v>
      </c>
      <c r="K29" s="68">
        <v>1</v>
      </c>
      <c r="L29" s="68">
        <v>42.41</v>
      </c>
      <c r="M29" s="68">
        <v>-8.9400954468642491E-2</v>
      </c>
      <c r="N29" s="34"/>
      <c r="P29" s="22"/>
      <c r="Q29" s="68">
        <v>0.21</v>
      </c>
      <c r="R29" s="68">
        <v>126.67986464401972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17.899999999999999</v>
      </c>
      <c r="I30" s="96">
        <v>3.7634308130449726E-2</v>
      </c>
      <c r="J30" s="96">
        <v>1.5554259550314871</v>
      </c>
      <c r="K30" s="96">
        <v>0</v>
      </c>
      <c r="L30" s="96">
        <v>41.33</v>
      </c>
      <c r="M30" s="96">
        <v>-1.2713191965901989</v>
      </c>
      <c r="N30" s="23"/>
      <c r="P30" s="22"/>
      <c r="Q30" s="96">
        <v>0.22</v>
      </c>
      <c r="R30" s="96">
        <v>127.66328361502161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61.7</v>
      </c>
      <c r="I31" s="68">
        <v>6.6097507490783594E-2</v>
      </c>
      <c r="J31" s="68">
        <v>2.7959245668601458</v>
      </c>
      <c r="K31" s="68">
        <v>5</v>
      </c>
      <c r="L31" s="68">
        <v>42.3</v>
      </c>
      <c r="M31" s="68">
        <v>1.3639955755855109</v>
      </c>
      <c r="N31" s="23"/>
      <c r="P31" s="22"/>
      <c r="Q31" s="68">
        <v>0.23</v>
      </c>
      <c r="R31" s="68">
        <v>128.63676014221508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96">
        <v>195.6</v>
      </c>
      <c r="I32" s="96">
        <v>0.14799620442585099</v>
      </c>
      <c r="J32" s="96">
        <v>6.3697566384886262</v>
      </c>
      <c r="K32" s="96">
        <v>9</v>
      </c>
      <c r="L32" s="96">
        <v>43.04</v>
      </c>
      <c r="M32" s="96">
        <v>1.1290514903474154</v>
      </c>
      <c r="N32" s="23"/>
      <c r="P32" s="22"/>
      <c r="Q32" s="96">
        <v>0.24</v>
      </c>
      <c r="R32" s="96">
        <v>129.59506093739404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>
        <v>772.3</v>
      </c>
      <c r="I33" s="68">
        <v>0.42619191781247207</v>
      </c>
      <c r="J33" s="68">
        <v>15.645505302895851</v>
      </c>
      <c r="K33" s="68">
        <v>13</v>
      </c>
      <c r="L33" s="68">
        <v>36.71</v>
      </c>
      <c r="M33" s="68">
        <v>-0.8829386106702708</v>
      </c>
      <c r="N33" s="23"/>
      <c r="P33" s="22"/>
      <c r="Q33" s="68">
        <v>0.25</v>
      </c>
      <c r="R33" s="68">
        <v>130.54149485611856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96">
        <v>0.26</v>
      </c>
      <c r="R34" s="96">
        <v>131.48038337571904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83" t="s">
        <v>111</v>
      </c>
      <c r="I35" s="83"/>
      <c r="J35" s="40"/>
      <c r="K35" s="40"/>
      <c r="L35" s="40"/>
      <c r="M35" s="40"/>
      <c r="N35" s="23"/>
      <c r="P35" s="22"/>
      <c r="Q35" s="68">
        <v>0.27</v>
      </c>
      <c r="R35" s="68">
        <v>132.41505115651304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108" t="s">
        <v>31</v>
      </c>
      <c r="I36" s="108" t="s">
        <v>90</v>
      </c>
      <c r="J36" s="108" t="s">
        <v>52</v>
      </c>
      <c r="K36" s="108" t="s">
        <v>91</v>
      </c>
      <c r="L36" s="108" t="s">
        <v>92</v>
      </c>
      <c r="M36" s="108" t="s">
        <v>93</v>
      </c>
      <c r="N36" s="23"/>
      <c r="P36" s="22"/>
      <c r="Q36" s="96">
        <v>0.28000000000000003</v>
      </c>
      <c r="R36" s="96">
        <v>133.34174856622082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182</v>
      </c>
      <c r="I37" s="68">
        <v>-66.034247329566242</v>
      </c>
      <c r="J37" s="68">
        <v>5</v>
      </c>
      <c r="K37" s="68" t="s">
        <v>183</v>
      </c>
      <c r="L37" s="68" t="s">
        <v>183</v>
      </c>
      <c r="M37" s="68" t="s">
        <v>183</v>
      </c>
      <c r="N37" s="23"/>
      <c r="P37" s="22"/>
      <c r="Q37" s="68">
        <v>0.28999999999999998</v>
      </c>
      <c r="R37" s="68">
        <v>134.26152539825728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96" t="s">
        <v>184</v>
      </c>
      <c r="I38" s="96">
        <v>-69.363203756085085</v>
      </c>
      <c r="J38" s="96">
        <v>2</v>
      </c>
      <c r="K38" s="96">
        <v>6.6579128530376863</v>
      </c>
      <c r="L38" s="96">
        <v>3</v>
      </c>
      <c r="M38" s="96">
        <v>8.3638576725617586E-2</v>
      </c>
      <c r="N38" s="23"/>
      <c r="P38" s="22"/>
      <c r="Q38" s="96">
        <v>0.3</v>
      </c>
      <c r="R38" s="96">
        <v>135.17685106158123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68" t="s">
        <v>185</v>
      </c>
      <c r="I39" s="68">
        <v>-81.852596233949598</v>
      </c>
      <c r="J39" s="68">
        <v>1</v>
      </c>
      <c r="K39" s="68">
        <v>31.636697808766712</v>
      </c>
      <c r="L39" s="68">
        <v>4</v>
      </c>
      <c r="M39" s="68" t="s">
        <v>186</v>
      </c>
      <c r="N39" s="23"/>
      <c r="P39" s="22"/>
      <c r="Q39" s="68">
        <v>0.31</v>
      </c>
      <c r="R39" s="68">
        <v>136.09019442817902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96">
        <v>0.32</v>
      </c>
      <c r="R40" s="96">
        <v>137.00011557322102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137.9054448219386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9"/>
      <c r="M42" s="13"/>
      <c r="N42" s="13"/>
      <c r="P42" s="22"/>
      <c r="Q42" s="96">
        <v>0.34</v>
      </c>
      <c r="R42" s="96">
        <v>138.80878683686473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139.71274628053249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96">
        <v>0.36</v>
      </c>
      <c r="R44" s="96">
        <v>140.61945429782477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141.52609258156392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142.43315176059517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143.34250330760241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144.2560186952696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145.17435172991131</v>
      </c>
      <c r="S49" s="23"/>
    </row>
    <row r="50" spans="1:19" s="14" customFormat="1" x14ac:dyDescent="0.25">
      <c r="B50" s="13"/>
      <c r="C50" s="13"/>
      <c r="D50" s="13"/>
      <c r="E50" s="13"/>
      <c r="H50" s="28"/>
      <c r="O50" s="13"/>
      <c r="P50" s="22"/>
      <c r="Q50" s="96">
        <v>0.42</v>
      </c>
      <c r="R50" s="96">
        <v>146.09455651928823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147.01855070639172</v>
      </c>
      <c r="S51" s="23"/>
    </row>
    <row r="52" spans="1:19" s="14" customFormat="1" x14ac:dyDescent="0.25">
      <c r="B52" s="13"/>
      <c r="P52" s="22"/>
      <c r="Q52" s="96">
        <v>0.44</v>
      </c>
      <c r="R52" s="96">
        <v>147.9488292250997</v>
      </c>
      <c r="S52" s="23"/>
    </row>
    <row r="53" spans="1:19" s="14" customFormat="1" x14ac:dyDescent="0.25">
      <c r="B53" s="13"/>
      <c r="P53" s="22"/>
      <c r="Q53" s="68">
        <v>0.45</v>
      </c>
      <c r="R53" s="68">
        <v>148.88788700929013</v>
      </c>
      <c r="S53" s="23"/>
    </row>
    <row r="54" spans="1:19" s="14" customFormat="1" x14ac:dyDescent="0.25">
      <c r="P54" s="22"/>
      <c r="Q54" s="96">
        <v>0.46</v>
      </c>
      <c r="R54" s="96">
        <v>149.83606159699866</v>
      </c>
      <c r="S54" s="23"/>
    </row>
    <row r="55" spans="1:19" s="14" customFormat="1" x14ac:dyDescent="0.25">
      <c r="P55" s="22"/>
      <c r="Q55" s="68">
        <v>0.47000000000000003</v>
      </c>
      <c r="R55" s="68">
        <v>150.7906970452251</v>
      </c>
      <c r="S55" s="23"/>
    </row>
    <row r="56" spans="1:19" s="14" customFormat="1" x14ac:dyDescent="0.25">
      <c r="P56" s="22"/>
      <c r="Q56" s="96">
        <v>0.48</v>
      </c>
      <c r="R56" s="96">
        <v>151.75350424268447</v>
      </c>
      <c r="S56" s="23"/>
    </row>
    <row r="57" spans="1:19" s="14" customFormat="1" x14ac:dyDescent="0.25">
      <c r="P57" s="22"/>
      <c r="Q57" s="68">
        <v>0.49</v>
      </c>
      <c r="R57" s="68">
        <v>152.7263690672448</v>
      </c>
      <c r="S57" s="23"/>
    </row>
    <row r="58" spans="1:19" s="14" customFormat="1" x14ac:dyDescent="0.25">
      <c r="P58" s="22"/>
      <c r="Q58" s="96">
        <v>0.5</v>
      </c>
      <c r="R58" s="96">
        <v>153.7111773967743</v>
      </c>
      <c r="S58" s="23"/>
    </row>
    <row r="59" spans="1:19" s="14" customFormat="1" x14ac:dyDescent="0.25">
      <c r="P59" s="22"/>
      <c r="Q59" s="68">
        <v>0.51</v>
      </c>
      <c r="R59" s="68">
        <v>154.70731393697679</v>
      </c>
      <c r="S59" s="23"/>
    </row>
    <row r="60" spans="1:19" s="14" customFormat="1" x14ac:dyDescent="0.25">
      <c r="P60" s="22"/>
      <c r="Q60" s="96">
        <v>0.52</v>
      </c>
      <c r="R60" s="96">
        <v>155.71368126177825</v>
      </c>
      <c r="S60" s="23"/>
    </row>
    <row r="61" spans="1:19" s="14" customFormat="1" x14ac:dyDescent="0.25">
      <c r="P61" s="22"/>
      <c r="Q61" s="68">
        <v>0.53</v>
      </c>
      <c r="R61" s="68">
        <v>156.73144205137984</v>
      </c>
      <c r="S61" s="23"/>
    </row>
    <row r="62" spans="1:19" s="14" customFormat="1" x14ac:dyDescent="0.25">
      <c r="P62" s="22"/>
      <c r="Q62" s="96">
        <v>0.54</v>
      </c>
      <c r="R62" s="96">
        <v>157.76175898598274</v>
      </c>
      <c r="S62" s="23"/>
    </row>
    <row r="63" spans="1:19" s="14" customFormat="1" x14ac:dyDescent="0.25">
      <c r="P63" s="22"/>
      <c r="Q63" s="68">
        <v>0.55000000000000004</v>
      </c>
      <c r="R63" s="68">
        <v>158.80478412710983</v>
      </c>
      <c r="S63" s="23"/>
    </row>
    <row r="64" spans="1:19" s="14" customFormat="1" x14ac:dyDescent="0.25">
      <c r="P64" s="22"/>
      <c r="Q64" s="96">
        <v>0.56000000000000005</v>
      </c>
      <c r="R64" s="96">
        <v>159.8561890505726</v>
      </c>
      <c r="S64" s="23"/>
    </row>
    <row r="65" spans="16:19" s="14" customFormat="1" x14ac:dyDescent="0.25">
      <c r="P65" s="22"/>
      <c r="Q65" s="68">
        <v>0.57000000000000006</v>
      </c>
      <c r="R65" s="68">
        <v>160.9200936960741</v>
      </c>
      <c r="S65" s="23"/>
    </row>
    <row r="66" spans="16:19" s="14" customFormat="1" x14ac:dyDescent="0.25">
      <c r="P66" s="22"/>
      <c r="Q66" s="96">
        <v>0.57999999999999996</v>
      </c>
      <c r="R66" s="96">
        <v>162.00221788052448</v>
      </c>
      <c r="S66" s="23"/>
    </row>
    <row r="67" spans="16:19" s="14" customFormat="1" x14ac:dyDescent="0.25">
      <c r="P67" s="22"/>
      <c r="Q67" s="68">
        <v>0.59</v>
      </c>
      <c r="R67" s="68">
        <v>163.10827509833311</v>
      </c>
      <c r="S67" s="23"/>
    </row>
    <row r="68" spans="16:19" s="14" customFormat="1" x14ac:dyDescent="0.25">
      <c r="P68" s="22"/>
      <c r="Q68" s="96">
        <v>0.6</v>
      </c>
      <c r="R68" s="96">
        <v>164.23697475631488</v>
      </c>
      <c r="S68" s="23"/>
    </row>
    <row r="69" spans="16:19" s="14" customFormat="1" x14ac:dyDescent="0.25">
      <c r="P69" s="22"/>
      <c r="Q69" s="68">
        <v>0.61</v>
      </c>
      <c r="R69" s="68">
        <v>165.38573274078499</v>
      </c>
      <c r="S69" s="23"/>
    </row>
    <row r="70" spans="16:19" s="14" customFormat="1" x14ac:dyDescent="0.25">
      <c r="P70" s="22"/>
      <c r="Q70" s="96">
        <v>0.62</v>
      </c>
      <c r="R70" s="96">
        <v>166.55717884910058</v>
      </c>
      <c r="S70" s="23"/>
    </row>
    <row r="71" spans="16:19" s="14" customFormat="1" x14ac:dyDescent="0.25">
      <c r="P71" s="22"/>
      <c r="Q71" s="68">
        <v>0.63</v>
      </c>
      <c r="R71" s="68">
        <v>167.75394287861877</v>
      </c>
      <c r="S71" s="23"/>
    </row>
    <row r="72" spans="16:19" s="14" customFormat="1" x14ac:dyDescent="0.25">
      <c r="P72" s="22"/>
      <c r="Q72" s="96">
        <v>0.64</v>
      </c>
      <c r="R72" s="96">
        <v>168.97454303834095</v>
      </c>
      <c r="S72" s="23"/>
    </row>
    <row r="73" spans="16:19" s="14" customFormat="1" x14ac:dyDescent="0.25">
      <c r="P73" s="22"/>
      <c r="Q73" s="68">
        <v>0.65</v>
      </c>
      <c r="R73" s="68">
        <v>170.21642933311094</v>
      </c>
      <c r="S73" s="23"/>
    </row>
    <row r="74" spans="16:19" s="14" customFormat="1" x14ac:dyDescent="0.25">
      <c r="P74" s="22"/>
      <c r="Q74" s="96">
        <v>0.66</v>
      </c>
      <c r="R74" s="96">
        <v>171.48664119256264</v>
      </c>
      <c r="S74" s="23"/>
    </row>
    <row r="75" spans="16:19" s="14" customFormat="1" x14ac:dyDescent="0.25">
      <c r="P75" s="22"/>
      <c r="Q75" s="68">
        <v>0.67</v>
      </c>
      <c r="R75" s="68">
        <v>172.79242238225243</v>
      </c>
      <c r="S75" s="23"/>
    </row>
    <row r="76" spans="16:19" s="14" customFormat="1" x14ac:dyDescent="0.25">
      <c r="P76" s="22"/>
      <c r="Q76" s="96">
        <v>0.68</v>
      </c>
      <c r="R76" s="96">
        <v>174.13451179659322</v>
      </c>
      <c r="S76" s="23"/>
    </row>
    <row r="77" spans="16:19" s="14" customFormat="1" x14ac:dyDescent="0.25">
      <c r="P77" s="22"/>
      <c r="Q77" s="68">
        <v>0.69000000000000006</v>
      </c>
      <c r="R77" s="68">
        <v>175.50838352087735</v>
      </c>
      <c r="S77" s="23"/>
    </row>
    <row r="78" spans="16:19" s="14" customFormat="1" x14ac:dyDescent="0.25">
      <c r="P78" s="22"/>
      <c r="Q78" s="96">
        <v>0.70000000000000007</v>
      </c>
      <c r="R78" s="96">
        <v>176.92082356678549</v>
      </c>
      <c r="S78" s="23"/>
    </row>
    <row r="79" spans="16:19" s="14" customFormat="1" x14ac:dyDescent="0.25">
      <c r="P79" s="22"/>
      <c r="Q79" s="68">
        <v>0.71</v>
      </c>
      <c r="R79" s="68">
        <v>178.37865522647164</v>
      </c>
      <c r="S79" s="23"/>
    </row>
    <row r="80" spans="16:19" s="14" customFormat="1" x14ac:dyDescent="0.25">
      <c r="P80" s="22"/>
      <c r="Q80" s="96">
        <v>0.72</v>
      </c>
      <c r="R80" s="96">
        <v>179.87540736174293</v>
      </c>
      <c r="S80" s="23"/>
    </row>
    <row r="81" spans="16:19" s="14" customFormat="1" x14ac:dyDescent="0.25">
      <c r="P81" s="22"/>
      <c r="Q81" s="68">
        <v>0.73</v>
      </c>
      <c r="R81" s="68">
        <v>181.41485610877965</v>
      </c>
      <c r="S81" s="23"/>
    </row>
    <row r="82" spans="16:19" s="14" customFormat="1" x14ac:dyDescent="0.25">
      <c r="P82" s="22"/>
      <c r="Q82" s="96">
        <v>0.74</v>
      </c>
      <c r="R82" s="96">
        <v>183.01107539255733</v>
      </c>
      <c r="S82" s="23"/>
    </row>
    <row r="83" spans="16:19" s="14" customFormat="1" x14ac:dyDescent="0.25">
      <c r="P83" s="22"/>
      <c r="Q83" s="68">
        <v>0.75</v>
      </c>
      <c r="R83" s="68">
        <v>184.6704963869895</v>
      </c>
      <c r="S83" s="23"/>
    </row>
    <row r="84" spans="16:19" s="14" customFormat="1" x14ac:dyDescent="0.25">
      <c r="P84" s="22"/>
      <c r="Q84" s="96">
        <v>0.76</v>
      </c>
      <c r="R84" s="96">
        <v>186.38461318729858</v>
      </c>
      <c r="S84" s="23"/>
    </row>
    <row r="85" spans="16:19" s="14" customFormat="1" x14ac:dyDescent="0.25">
      <c r="P85" s="22"/>
      <c r="Q85" s="68">
        <v>0.77</v>
      </c>
      <c r="R85" s="68">
        <v>188.16848367757933</v>
      </c>
      <c r="S85" s="23"/>
    </row>
    <row r="86" spans="16:19" s="14" customFormat="1" x14ac:dyDescent="0.25">
      <c r="P86" s="22"/>
      <c r="Q86" s="96">
        <v>0.78</v>
      </c>
      <c r="R86" s="96">
        <v>190.03289195631956</v>
      </c>
      <c r="S86" s="23"/>
    </row>
    <row r="87" spans="16:19" s="14" customFormat="1" x14ac:dyDescent="0.25">
      <c r="P87" s="22"/>
      <c r="Q87" s="68">
        <v>0.79</v>
      </c>
      <c r="R87" s="68">
        <v>191.96680130501602</v>
      </c>
      <c r="S87" s="23"/>
    </row>
    <row r="88" spans="16:19" s="14" customFormat="1" x14ac:dyDescent="0.25">
      <c r="P88" s="22"/>
      <c r="Q88" s="96">
        <v>0.8</v>
      </c>
      <c r="R88" s="96">
        <v>193.99452849281815</v>
      </c>
      <c r="S88" s="23"/>
    </row>
    <row r="89" spans="16:19" s="14" customFormat="1" x14ac:dyDescent="0.25">
      <c r="P89" s="22"/>
      <c r="Q89" s="68">
        <v>0.81</v>
      </c>
      <c r="R89" s="68">
        <v>196.13190860395969</v>
      </c>
      <c r="S89" s="23"/>
    </row>
    <row r="90" spans="16:19" s="14" customFormat="1" x14ac:dyDescent="0.25">
      <c r="P90" s="22"/>
      <c r="Q90" s="96">
        <v>0.82000000000000006</v>
      </c>
      <c r="R90" s="96">
        <v>198.36939375317013</v>
      </c>
      <c r="S90" s="23"/>
    </row>
    <row r="91" spans="16:19" s="14" customFormat="1" x14ac:dyDescent="0.25">
      <c r="P91" s="22"/>
      <c r="Q91" s="68">
        <v>0.83000000000000007</v>
      </c>
      <c r="R91" s="68">
        <v>200.74844545014687</v>
      </c>
      <c r="S91" s="23"/>
    </row>
    <row r="92" spans="16:19" s="14" customFormat="1" x14ac:dyDescent="0.25">
      <c r="P92" s="22"/>
      <c r="Q92" s="96">
        <v>0.84</v>
      </c>
      <c r="R92" s="96">
        <v>203.24619917712238</v>
      </c>
      <c r="S92" s="23"/>
    </row>
    <row r="93" spans="16:19" s="14" customFormat="1" x14ac:dyDescent="0.25">
      <c r="P93" s="22"/>
      <c r="Q93" s="68">
        <v>0.85</v>
      </c>
      <c r="R93" s="68">
        <v>205.93866731076724</v>
      </c>
      <c r="S93" s="23"/>
    </row>
    <row r="94" spans="16:19" s="14" customFormat="1" x14ac:dyDescent="0.25">
      <c r="P94" s="22"/>
      <c r="Q94" s="96">
        <v>0.86</v>
      </c>
      <c r="R94" s="96">
        <v>208.91165625989112</v>
      </c>
      <c r="S94" s="23"/>
    </row>
    <row r="95" spans="16:19" s="14" customFormat="1" x14ac:dyDescent="0.25">
      <c r="P95" s="22"/>
      <c r="Q95" s="68">
        <v>0.87</v>
      </c>
      <c r="R95" s="68">
        <v>212.18518257311055</v>
      </c>
      <c r="S95" s="23"/>
    </row>
    <row r="96" spans="16:19" s="14" customFormat="1" x14ac:dyDescent="0.25">
      <c r="P96" s="22"/>
      <c r="Q96" s="96">
        <v>0.88</v>
      </c>
      <c r="R96" s="96">
        <v>215.86630049368736</v>
      </c>
      <c r="S96" s="23"/>
    </row>
    <row r="97" spans="16:19" s="14" customFormat="1" x14ac:dyDescent="0.25">
      <c r="P97" s="22"/>
      <c r="Q97" s="68">
        <v>0.89</v>
      </c>
      <c r="R97" s="68">
        <v>220.02549088576799</v>
      </c>
      <c r="S97" s="23"/>
    </row>
    <row r="98" spans="16:19" s="14" customFormat="1" x14ac:dyDescent="0.25">
      <c r="P98" s="22"/>
      <c r="Q98" s="96">
        <v>0.9</v>
      </c>
      <c r="R98" s="96">
        <v>224.74883045182438</v>
      </c>
      <c r="S98" s="23"/>
    </row>
    <row r="99" spans="16:19" s="14" customFormat="1" x14ac:dyDescent="0.25">
      <c r="P99" s="22"/>
      <c r="Q99" s="68">
        <v>0.91</v>
      </c>
      <c r="R99" s="68">
        <v>230.21070784323334</v>
      </c>
      <c r="S99" s="23"/>
    </row>
    <row r="100" spans="16:19" s="14" customFormat="1" x14ac:dyDescent="0.25">
      <c r="P100" s="22"/>
      <c r="Q100" s="96">
        <v>0.92</v>
      </c>
      <c r="R100" s="96">
        <v>236.59907616615911</v>
      </c>
      <c r="S100" s="23"/>
    </row>
    <row r="101" spans="16:19" s="14" customFormat="1" x14ac:dyDescent="0.25">
      <c r="P101" s="22"/>
      <c r="Q101" s="68">
        <v>0.93</v>
      </c>
      <c r="R101" s="68">
        <v>244.20554784484398</v>
      </c>
      <c r="S101" s="23"/>
    </row>
    <row r="102" spans="16:19" s="14" customFormat="1" x14ac:dyDescent="0.25">
      <c r="P102" s="22"/>
      <c r="Q102" s="96">
        <v>0.94000000000000006</v>
      </c>
      <c r="R102" s="96">
        <v>253.5218828583867</v>
      </c>
      <c r="S102" s="23"/>
    </row>
    <row r="103" spans="16:19" s="14" customFormat="1" x14ac:dyDescent="0.25">
      <c r="P103" s="22"/>
      <c r="Q103" s="68">
        <v>0.95000000000000007</v>
      </c>
      <c r="R103" s="68">
        <v>265.25882633068937</v>
      </c>
      <c r="S103" s="23"/>
    </row>
    <row r="104" spans="16:19" s="14" customFormat="1" x14ac:dyDescent="0.25">
      <c r="P104" s="22"/>
      <c r="Q104" s="96">
        <v>0.96</v>
      </c>
      <c r="R104" s="96">
        <v>280.6800500550163</v>
      </c>
      <c r="S104" s="23"/>
    </row>
    <row r="105" spans="16:19" s="14" customFormat="1" x14ac:dyDescent="0.25">
      <c r="P105" s="22"/>
      <c r="Q105" s="68">
        <v>0.97</v>
      </c>
      <c r="R105" s="68">
        <v>302.37415803998948</v>
      </c>
      <c r="S105" s="23"/>
    </row>
    <row r="106" spans="16:19" s="14" customFormat="1" x14ac:dyDescent="0.25">
      <c r="P106" s="22"/>
      <c r="Q106" s="96">
        <v>0.98</v>
      </c>
      <c r="R106" s="96">
        <v>336.16110062164529</v>
      </c>
      <c r="S106" s="23"/>
    </row>
    <row r="107" spans="16:19" s="14" customFormat="1" x14ac:dyDescent="0.25">
      <c r="P107" s="22"/>
      <c r="Q107" s="68">
        <v>0.99</v>
      </c>
      <c r="R107" s="68">
        <v>400.31178856865034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H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G234" s="14"/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7:I27"/>
    <mergeCell ref="H35:I35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E077992A-1E61-4C1F-9840-4B6239F003F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DF568-F39F-4E48-B1B3-56721FF3960F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202</v>
      </c>
      <c r="E9" s="23"/>
      <c r="G9" s="22"/>
      <c r="H9" s="104" t="s">
        <v>34</v>
      </c>
      <c r="I9" s="105">
        <v>153.71117739677427</v>
      </c>
      <c r="J9" s="21"/>
      <c r="K9" s="21"/>
      <c r="L9" s="21"/>
      <c r="M9" s="21"/>
      <c r="N9" s="23"/>
      <c r="P9" s="22"/>
      <c r="Q9" s="68">
        <v>0.01</v>
      </c>
      <c r="R9" s="68">
        <v>92.694996547220299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105.89996912084975</v>
      </c>
      <c r="J10" s="21"/>
      <c r="K10" s="21"/>
      <c r="L10" s="21"/>
      <c r="M10" s="21"/>
      <c r="N10" s="23"/>
      <c r="P10" s="22"/>
      <c r="Q10" s="96">
        <v>0.02</v>
      </c>
      <c r="R10" s="96">
        <v>97.656497473722396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262.86629791496199</v>
      </c>
      <c r="J11" s="21"/>
      <c r="K11" s="21"/>
      <c r="L11" s="21"/>
      <c r="M11" s="21"/>
      <c r="N11" s="23"/>
      <c r="P11" s="22"/>
      <c r="Q11" s="68">
        <v>0.03</v>
      </c>
      <c r="R11" s="68">
        <v>101.02491644736386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142.72640751217017</v>
      </c>
      <c r="J12" s="21"/>
      <c r="K12" s="21"/>
      <c r="L12" s="21"/>
      <c r="M12" s="21"/>
      <c r="N12" s="23"/>
      <c r="P12" s="22"/>
      <c r="Q12" s="96">
        <v>0.04</v>
      </c>
      <c r="R12" s="96">
        <v>103.67039451196587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0.13632057623798266</v>
      </c>
      <c r="J13" s="21"/>
      <c r="K13" s="21"/>
      <c r="L13" s="21"/>
      <c r="M13" s="21"/>
      <c r="N13" s="23"/>
      <c r="P13" s="22"/>
      <c r="Q13" s="68">
        <v>0.05</v>
      </c>
      <c r="R13" s="68">
        <v>105.89996912084975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107.87283751488226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5.539066738845638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109.63144774069389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9.4428733860992084E-4</v>
      </c>
      <c r="J16" s="21"/>
      <c r="K16" s="21"/>
      <c r="L16" s="21"/>
      <c r="M16" s="21"/>
      <c r="N16" s="23"/>
      <c r="P16" s="22"/>
      <c r="Q16" s="96">
        <v>0.08</v>
      </c>
      <c r="R16" s="96">
        <v>111.26326290769212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112.76609802756421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114.19273619533206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4</v>
      </c>
      <c r="J19" s="107"/>
      <c r="K19" s="21"/>
      <c r="L19" s="21"/>
      <c r="M19" s="21"/>
      <c r="N19" s="23"/>
      <c r="P19" s="22"/>
      <c r="Q19" s="68">
        <v>0.11</v>
      </c>
      <c r="R19" s="68">
        <v>115.53185683162846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116.81297202098821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>
        <v>2.57538658486413E-2</v>
      </c>
      <c r="J21" s="21"/>
      <c r="K21" s="21"/>
      <c r="L21" s="21"/>
      <c r="M21" s="21"/>
      <c r="N21" s="23"/>
      <c r="P21" s="22"/>
      <c r="Q21" s="68">
        <v>0.13</v>
      </c>
      <c r="R21" s="68">
        <v>118.04560120169047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6.85444771487857E-4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119.22488553854166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193</v>
      </c>
      <c r="J23" s="21"/>
      <c r="K23" s="21"/>
      <c r="L23" s="21"/>
      <c r="M23" s="21"/>
      <c r="N23" s="23"/>
      <c r="P23" s="22"/>
      <c r="Q23" s="68">
        <v>0.15</v>
      </c>
      <c r="R23" s="68">
        <v>120.37029022540408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 t="s">
        <v>193</v>
      </c>
      <c r="J24" s="21"/>
      <c r="K24" s="21"/>
      <c r="L24" s="21"/>
      <c r="M24" s="21"/>
      <c r="N24" s="23"/>
      <c r="P24" s="22"/>
      <c r="Q24" s="96">
        <v>0.16</v>
      </c>
      <c r="R24" s="96">
        <v>121.4871343111119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122.56922588727109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83" t="s">
        <v>53</v>
      </c>
      <c r="I26" s="83"/>
      <c r="J26" s="41"/>
      <c r="K26" s="41"/>
      <c r="L26" s="41"/>
      <c r="M26" s="41"/>
      <c r="N26" s="23"/>
      <c r="P26" s="22"/>
      <c r="Q26" s="96">
        <v>0.18</v>
      </c>
      <c r="R26" s="96">
        <v>123.62624461887442</v>
      </c>
      <c r="S26" s="23"/>
    </row>
    <row r="27" spans="2:19" s="14" customFormat="1" ht="30" x14ac:dyDescent="0.25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124.66586577573101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0</v>
      </c>
      <c r="I28" s="68">
        <v>2.5753865848641311E-2</v>
      </c>
      <c r="J28" s="68">
        <v>1.0922214506408778</v>
      </c>
      <c r="K28" s="68">
        <v>1</v>
      </c>
      <c r="L28" s="68">
        <v>42.41</v>
      </c>
      <c r="M28" s="68">
        <v>-8.940097454563567E-2</v>
      </c>
      <c r="N28" s="34"/>
      <c r="P28" s="22"/>
      <c r="Q28" s="96">
        <v>0.2</v>
      </c>
      <c r="R28" s="96">
        <v>125.68147807416722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17.899999999999999</v>
      </c>
      <c r="I29" s="96">
        <v>3.7634308837236424E-2</v>
      </c>
      <c r="J29" s="96">
        <v>1.5554259842429814</v>
      </c>
      <c r="K29" s="96">
        <v>0</v>
      </c>
      <c r="L29" s="96">
        <v>41.33</v>
      </c>
      <c r="M29" s="96">
        <v>-1.2713192089949743</v>
      </c>
      <c r="N29" s="23"/>
      <c r="P29" s="22"/>
      <c r="Q29" s="68">
        <v>0.21</v>
      </c>
      <c r="R29" s="68">
        <v>126.67707337329303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61.7</v>
      </c>
      <c r="I30" s="68">
        <v>6.6097508660429377E-2</v>
      </c>
      <c r="J30" s="68">
        <v>2.7959246163361624</v>
      </c>
      <c r="K30" s="68">
        <v>5</v>
      </c>
      <c r="L30" s="68">
        <v>42.3</v>
      </c>
      <c r="M30" s="68">
        <v>1.3639955337528826</v>
      </c>
      <c r="N30" s="23"/>
      <c r="P30" s="22"/>
      <c r="Q30" s="96">
        <v>0.22</v>
      </c>
      <c r="R30" s="96">
        <v>127.65956477567057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96">
        <v>195.6</v>
      </c>
      <c r="I31" s="96">
        <v>0.14799620684213377</v>
      </c>
      <c r="J31" s="96">
        <v>6.3697567424854373</v>
      </c>
      <c r="K31" s="96">
        <v>9</v>
      </c>
      <c r="L31" s="96">
        <v>43.04</v>
      </c>
      <c r="M31" s="96">
        <v>1.1290514380901913</v>
      </c>
      <c r="N31" s="23"/>
      <c r="P31" s="22"/>
      <c r="Q31" s="68">
        <v>0.23</v>
      </c>
      <c r="R31" s="68">
        <v>128.63307963583861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68">
        <v>772.3</v>
      </c>
      <c r="I32" s="68">
        <v>0.42619192335336781</v>
      </c>
      <c r="J32" s="68">
        <v>15.645505506302133</v>
      </c>
      <c r="K32" s="68">
        <v>13</v>
      </c>
      <c r="L32" s="68">
        <v>36.71</v>
      </c>
      <c r="M32" s="68">
        <v>-0.88293867708067997</v>
      </c>
      <c r="N32" s="23"/>
      <c r="P32" s="22"/>
      <c r="Q32" s="96">
        <v>0.24</v>
      </c>
      <c r="R32" s="96">
        <v>129.59228633211873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130.53998419616701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83" t="s">
        <v>111</v>
      </c>
      <c r="I34" s="83"/>
      <c r="J34" s="40"/>
      <c r="K34" s="40"/>
      <c r="L34" s="40"/>
      <c r="M34" s="40"/>
      <c r="N34" s="23"/>
      <c r="P34" s="22"/>
      <c r="Q34" s="96">
        <v>0.26</v>
      </c>
      <c r="R34" s="96">
        <v>131.47999995906898</v>
      </c>
      <c r="S34" s="23"/>
    </row>
    <row r="35" spans="1:19" s="14" customFormat="1" ht="23.25" x14ac:dyDescent="0.35">
      <c r="A35" s="13"/>
      <c r="C35" s="13"/>
      <c r="D35" s="82"/>
      <c r="E35" s="82"/>
      <c r="F35" s="13"/>
      <c r="G35" s="22"/>
      <c r="H35" s="108" t="s">
        <v>31</v>
      </c>
      <c r="I35" s="108" t="s">
        <v>90</v>
      </c>
      <c r="J35" s="108" t="s">
        <v>52</v>
      </c>
      <c r="K35" s="108" t="s">
        <v>91</v>
      </c>
      <c r="L35" s="108" t="s">
        <v>92</v>
      </c>
      <c r="M35" s="108" t="s">
        <v>93</v>
      </c>
      <c r="N35" s="23"/>
      <c r="P35" s="22"/>
      <c r="Q35" s="68">
        <v>0.27</v>
      </c>
      <c r="R35" s="68">
        <v>132.41522133373647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182</v>
      </c>
      <c r="I36" s="68">
        <v>-66.034247329566242</v>
      </c>
      <c r="J36" s="68">
        <v>5</v>
      </c>
      <c r="K36" s="68" t="s">
        <v>183</v>
      </c>
      <c r="L36" s="68" t="s">
        <v>183</v>
      </c>
      <c r="M36" s="68" t="s">
        <v>183</v>
      </c>
      <c r="N36" s="23"/>
      <c r="P36" s="22"/>
      <c r="Q36" s="96">
        <v>0.28000000000000003</v>
      </c>
      <c r="R36" s="96">
        <v>133.34205736410476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96" t="s">
        <v>184</v>
      </c>
      <c r="I37" s="96">
        <v>-69.363203756085085</v>
      </c>
      <c r="J37" s="96">
        <v>2</v>
      </c>
      <c r="K37" s="96">
        <v>6.6579128530376863</v>
      </c>
      <c r="L37" s="96">
        <v>3</v>
      </c>
      <c r="M37" s="96">
        <v>8.3638576725617586E-2</v>
      </c>
      <c r="N37" s="23"/>
      <c r="P37" s="22"/>
      <c r="Q37" s="68">
        <v>0.28999999999999998</v>
      </c>
      <c r="R37" s="68">
        <v>134.2617565080003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68" t="s">
        <v>185</v>
      </c>
      <c r="I38" s="68">
        <v>-81.852596233949598</v>
      </c>
      <c r="J38" s="68">
        <v>1</v>
      </c>
      <c r="K38" s="68">
        <v>31.636697808766712</v>
      </c>
      <c r="L38" s="68">
        <v>4</v>
      </c>
      <c r="M38" s="68" t="s">
        <v>186</v>
      </c>
      <c r="N38" s="23"/>
      <c r="P38" s="22"/>
      <c r="Q38" s="96">
        <v>0.3</v>
      </c>
      <c r="R38" s="96">
        <v>135.17693147632897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136.09019442817902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96">
        <v>0.32</v>
      </c>
      <c r="R40" s="96">
        <v>137.00011557322102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137.9054448219386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M42" s="13"/>
      <c r="N42" s="13"/>
      <c r="P42" s="22"/>
      <c r="Q42" s="96">
        <v>0.34</v>
      </c>
      <c r="R42" s="96">
        <v>138.80878683686473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139.71274628053249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96">
        <v>0.36</v>
      </c>
      <c r="R44" s="96">
        <v>140.61945429782477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141.52609258156392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142.43315176059517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143.34250330760241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144.2560186952696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145.17435172991131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146.09455651928823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147.01855070639172</v>
      </c>
      <c r="S51" s="23"/>
    </row>
    <row r="52" spans="1:19" s="14" customFormat="1" x14ac:dyDescent="0.25">
      <c r="B52" s="13"/>
      <c r="P52" s="22"/>
      <c r="Q52" s="96">
        <v>0.44</v>
      </c>
      <c r="R52" s="96">
        <v>147.9488292250997</v>
      </c>
      <c r="S52" s="23"/>
    </row>
    <row r="53" spans="1:19" s="14" customFormat="1" x14ac:dyDescent="0.25">
      <c r="B53" s="13"/>
      <c r="P53" s="22"/>
      <c r="Q53" s="68">
        <v>0.45</v>
      </c>
      <c r="R53" s="68">
        <v>148.88788700929013</v>
      </c>
      <c r="S53" s="23"/>
    </row>
    <row r="54" spans="1:19" s="14" customFormat="1" x14ac:dyDescent="0.25">
      <c r="P54" s="22"/>
      <c r="Q54" s="96">
        <v>0.46</v>
      </c>
      <c r="R54" s="96">
        <v>149.83606159699866</v>
      </c>
      <c r="S54" s="23"/>
    </row>
    <row r="55" spans="1:19" s="14" customFormat="1" x14ac:dyDescent="0.25">
      <c r="P55" s="22"/>
      <c r="Q55" s="68">
        <v>0.47000000000000003</v>
      </c>
      <c r="R55" s="68">
        <v>150.7906970452251</v>
      </c>
      <c r="S55" s="23"/>
    </row>
    <row r="56" spans="1:19" s="14" customFormat="1" x14ac:dyDescent="0.25">
      <c r="P56" s="22"/>
      <c r="Q56" s="96">
        <v>0.48</v>
      </c>
      <c r="R56" s="96">
        <v>151.75350424268447</v>
      </c>
      <c r="S56" s="23"/>
    </row>
    <row r="57" spans="1:19" s="14" customFormat="1" x14ac:dyDescent="0.25">
      <c r="P57" s="22"/>
      <c r="Q57" s="68">
        <v>0.49</v>
      </c>
      <c r="R57" s="68">
        <v>152.7263690672448</v>
      </c>
      <c r="S57" s="23"/>
    </row>
    <row r="58" spans="1:19" s="14" customFormat="1" x14ac:dyDescent="0.25">
      <c r="P58" s="22"/>
      <c r="Q58" s="96">
        <v>0.5</v>
      </c>
      <c r="R58" s="96">
        <v>153.7111773967743</v>
      </c>
      <c r="S58" s="23"/>
    </row>
    <row r="59" spans="1:19" s="14" customFormat="1" x14ac:dyDescent="0.25">
      <c r="P59" s="22"/>
      <c r="Q59" s="68">
        <v>0.51</v>
      </c>
      <c r="R59" s="68">
        <v>154.70731393697679</v>
      </c>
      <c r="S59" s="23"/>
    </row>
    <row r="60" spans="1:19" s="14" customFormat="1" x14ac:dyDescent="0.25">
      <c r="P60" s="22"/>
      <c r="Q60" s="96">
        <v>0.52</v>
      </c>
      <c r="R60" s="96">
        <v>155.71368126177825</v>
      </c>
      <c r="S60" s="23"/>
    </row>
    <row r="61" spans="1:19" s="14" customFormat="1" x14ac:dyDescent="0.25">
      <c r="P61" s="22"/>
      <c r="Q61" s="68">
        <v>0.53</v>
      </c>
      <c r="R61" s="68">
        <v>156.73144205137984</v>
      </c>
      <c r="S61" s="23"/>
    </row>
    <row r="62" spans="1:19" s="14" customFormat="1" x14ac:dyDescent="0.25">
      <c r="P62" s="22"/>
      <c r="Q62" s="96">
        <v>0.54</v>
      </c>
      <c r="R62" s="96">
        <v>157.76175898598274</v>
      </c>
      <c r="S62" s="23"/>
    </row>
    <row r="63" spans="1:19" s="14" customFormat="1" x14ac:dyDescent="0.25">
      <c r="P63" s="22"/>
      <c r="Q63" s="68">
        <v>0.55000000000000004</v>
      </c>
      <c r="R63" s="68">
        <v>158.80478412710983</v>
      </c>
      <c r="S63" s="23"/>
    </row>
    <row r="64" spans="1:19" s="14" customFormat="1" x14ac:dyDescent="0.25">
      <c r="P64" s="22"/>
      <c r="Q64" s="96">
        <v>0.56000000000000005</v>
      </c>
      <c r="R64" s="96">
        <v>159.8561890505726</v>
      </c>
      <c r="S64" s="23"/>
    </row>
    <row r="65" spans="16:19" s="14" customFormat="1" x14ac:dyDescent="0.25">
      <c r="P65" s="22"/>
      <c r="Q65" s="68">
        <v>0.57000000000000006</v>
      </c>
      <c r="R65" s="68">
        <v>160.9200936960741</v>
      </c>
      <c r="S65" s="23"/>
    </row>
    <row r="66" spans="16:19" s="14" customFormat="1" x14ac:dyDescent="0.25">
      <c r="P66" s="22"/>
      <c r="Q66" s="96">
        <v>0.57999999999999996</v>
      </c>
      <c r="R66" s="96">
        <v>162.00221788052448</v>
      </c>
      <c r="S66" s="23"/>
    </row>
    <row r="67" spans="16:19" s="14" customFormat="1" x14ac:dyDescent="0.25">
      <c r="P67" s="22"/>
      <c r="Q67" s="68">
        <v>0.59</v>
      </c>
      <c r="R67" s="68">
        <v>163.10827509833311</v>
      </c>
      <c r="S67" s="23"/>
    </row>
    <row r="68" spans="16:19" s="14" customFormat="1" x14ac:dyDescent="0.25">
      <c r="P68" s="22"/>
      <c r="Q68" s="96">
        <v>0.6</v>
      </c>
      <c r="R68" s="96">
        <v>164.23697475631488</v>
      </c>
      <c r="S68" s="23"/>
    </row>
    <row r="69" spans="16:19" s="14" customFormat="1" x14ac:dyDescent="0.25">
      <c r="P69" s="22"/>
      <c r="Q69" s="68">
        <v>0.61</v>
      </c>
      <c r="R69" s="68">
        <v>165.38573274078499</v>
      </c>
      <c r="S69" s="23"/>
    </row>
    <row r="70" spans="16:19" s="14" customFormat="1" x14ac:dyDescent="0.25">
      <c r="P70" s="22"/>
      <c r="Q70" s="96">
        <v>0.62</v>
      </c>
      <c r="R70" s="96">
        <v>166.55717884910058</v>
      </c>
      <c r="S70" s="23"/>
    </row>
    <row r="71" spans="16:19" s="14" customFormat="1" x14ac:dyDescent="0.25">
      <c r="P71" s="22"/>
      <c r="Q71" s="68">
        <v>0.63</v>
      </c>
      <c r="R71" s="68">
        <v>167.75394287861877</v>
      </c>
      <c r="S71" s="23"/>
    </row>
    <row r="72" spans="16:19" s="14" customFormat="1" x14ac:dyDescent="0.25">
      <c r="P72" s="22"/>
      <c r="Q72" s="96">
        <v>0.64</v>
      </c>
      <c r="R72" s="96">
        <v>168.97454303834095</v>
      </c>
      <c r="S72" s="23"/>
    </row>
    <row r="73" spans="16:19" s="14" customFormat="1" x14ac:dyDescent="0.25">
      <c r="P73" s="22"/>
      <c r="Q73" s="68">
        <v>0.65</v>
      </c>
      <c r="R73" s="68">
        <v>170.21642933311094</v>
      </c>
      <c r="S73" s="23"/>
    </row>
    <row r="74" spans="16:19" s="14" customFormat="1" x14ac:dyDescent="0.25">
      <c r="P74" s="22"/>
      <c r="Q74" s="96">
        <v>0.66</v>
      </c>
      <c r="R74" s="96">
        <v>171.48664119256264</v>
      </c>
      <c r="S74" s="23"/>
    </row>
    <row r="75" spans="16:19" s="14" customFormat="1" x14ac:dyDescent="0.25">
      <c r="P75" s="22"/>
      <c r="Q75" s="68">
        <v>0.67</v>
      </c>
      <c r="R75" s="68">
        <v>172.79242238225243</v>
      </c>
      <c r="S75" s="23"/>
    </row>
    <row r="76" spans="16:19" s="14" customFormat="1" x14ac:dyDescent="0.25">
      <c r="P76" s="22"/>
      <c r="Q76" s="96">
        <v>0.68</v>
      </c>
      <c r="R76" s="96">
        <v>174.13451179659322</v>
      </c>
      <c r="S76" s="23"/>
    </row>
    <row r="77" spans="16:19" s="14" customFormat="1" x14ac:dyDescent="0.25">
      <c r="P77" s="22"/>
      <c r="Q77" s="68">
        <v>0.69000000000000006</v>
      </c>
      <c r="R77" s="68">
        <v>175.50838352087735</v>
      </c>
      <c r="S77" s="23"/>
    </row>
    <row r="78" spans="16:19" s="14" customFormat="1" x14ac:dyDescent="0.25">
      <c r="P78" s="22"/>
      <c r="Q78" s="96">
        <v>0.70000000000000007</v>
      </c>
      <c r="R78" s="96">
        <v>176.92082356678549</v>
      </c>
      <c r="S78" s="23"/>
    </row>
    <row r="79" spans="16:19" s="14" customFormat="1" x14ac:dyDescent="0.25">
      <c r="P79" s="22"/>
      <c r="Q79" s="68">
        <v>0.71</v>
      </c>
      <c r="R79" s="68">
        <v>178.37865522647164</v>
      </c>
      <c r="S79" s="23"/>
    </row>
    <row r="80" spans="16:19" s="14" customFormat="1" x14ac:dyDescent="0.25">
      <c r="P80" s="22"/>
      <c r="Q80" s="96">
        <v>0.72</v>
      </c>
      <c r="R80" s="96">
        <v>179.87540736174293</v>
      </c>
      <c r="S80" s="23"/>
    </row>
    <row r="81" spans="16:19" s="14" customFormat="1" x14ac:dyDescent="0.25">
      <c r="P81" s="22"/>
      <c r="Q81" s="68">
        <v>0.73</v>
      </c>
      <c r="R81" s="68">
        <v>181.41485610877965</v>
      </c>
      <c r="S81" s="23"/>
    </row>
    <row r="82" spans="16:19" s="14" customFormat="1" x14ac:dyDescent="0.25">
      <c r="P82" s="22"/>
      <c r="Q82" s="96">
        <v>0.74</v>
      </c>
      <c r="R82" s="96">
        <v>183.01107539255733</v>
      </c>
      <c r="S82" s="23"/>
    </row>
    <row r="83" spans="16:19" s="14" customFormat="1" x14ac:dyDescent="0.25">
      <c r="P83" s="22"/>
      <c r="Q83" s="68">
        <v>0.75</v>
      </c>
      <c r="R83" s="68">
        <v>184.6704963869895</v>
      </c>
      <c r="S83" s="23"/>
    </row>
    <row r="84" spans="16:19" s="14" customFormat="1" x14ac:dyDescent="0.25">
      <c r="P84" s="22"/>
      <c r="Q84" s="96">
        <v>0.76</v>
      </c>
      <c r="R84" s="96">
        <v>186.38461318729858</v>
      </c>
      <c r="S84" s="23"/>
    </row>
    <row r="85" spans="16:19" s="14" customFormat="1" x14ac:dyDescent="0.25">
      <c r="P85" s="22"/>
      <c r="Q85" s="68">
        <v>0.77</v>
      </c>
      <c r="R85" s="68">
        <v>188.16848367757933</v>
      </c>
      <c r="S85" s="23"/>
    </row>
    <row r="86" spans="16:19" s="14" customFormat="1" x14ac:dyDescent="0.25">
      <c r="P86" s="22"/>
      <c r="Q86" s="96">
        <v>0.78</v>
      </c>
      <c r="R86" s="96">
        <v>190.03289195631956</v>
      </c>
      <c r="S86" s="23"/>
    </row>
    <row r="87" spans="16:19" s="14" customFormat="1" x14ac:dyDescent="0.25">
      <c r="P87" s="22"/>
      <c r="Q87" s="68">
        <v>0.79</v>
      </c>
      <c r="R87" s="68">
        <v>191.96680130501602</v>
      </c>
      <c r="S87" s="23"/>
    </row>
    <row r="88" spans="16:19" s="14" customFormat="1" x14ac:dyDescent="0.25">
      <c r="P88" s="22"/>
      <c r="Q88" s="96">
        <v>0.8</v>
      </c>
      <c r="R88" s="96">
        <v>193.99452849281815</v>
      </c>
      <c r="S88" s="23"/>
    </row>
    <row r="89" spans="16:19" s="14" customFormat="1" x14ac:dyDescent="0.25">
      <c r="P89" s="22"/>
      <c r="Q89" s="68">
        <v>0.81</v>
      </c>
      <c r="R89" s="68">
        <v>196.13261026784701</v>
      </c>
      <c r="S89" s="23"/>
    </row>
    <row r="90" spans="16:19" s="14" customFormat="1" x14ac:dyDescent="0.25">
      <c r="P90" s="22"/>
      <c r="Q90" s="96">
        <v>0.82000000000000006</v>
      </c>
      <c r="R90" s="96">
        <v>198.37153478577153</v>
      </c>
      <c r="S90" s="23"/>
    </row>
    <row r="91" spans="16:19" s="14" customFormat="1" x14ac:dyDescent="0.25">
      <c r="P91" s="22"/>
      <c r="Q91" s="68">
        <v>0.83000000000000007</v>
      </c>
      <c r="R91" s="68">
        <v>200.74802508959505</v>
      </c>
      <c r="S91" s="23"/>
    </row>
    <row r="92" spans="16:19" s="14" customFormat="1" x14ac:dyDescent="0.25">
      <c r="P92" s="22"/>
      <c r="Q92" s="96">
        <v>0.84</v>
      </c>
      <c r="R92" s="96">
        <v>203.24057068447863</v>
      </c>
      <c r="S92" s="23"/>
    </row>
    <row r="93" spans="16:19" s="14" customFormat="1" x14ac:dyDescent="0.25">
      <c r="P93" s="22"/>
      <c r="Q93" s="68">
        <v>0.85</v>
      </c>
      <c r="R93" s="68">
        <v>205.91880266253099</v>
      </c>
      <c r="S93" s="23"/>
    </row>
    <row r="94" spans="16:19" s="14" customFormat="1" x14ac:dyDescent="0.25">
      <c r="P94" s="22"/>
      <c r="Q94" s="96">
        <v>0.86</v>
      </c>
      <c r="R94" s="96">
        <v>208.86090534653658</v>
      </c>
      <c r="S94" s="23"/>
    </row>
    <row r="95" spans="16:19" s="14" customFormat="1" x14ac:dyDescent="0.25">
      <c r="P95" s="22"/>
      <c r="Q95" s="68">
        <v>0.87</v>
      </c>
      <c r="R95" s="68">
        <v>212.08524844284267</v>
      </c>
      <c r="S95" s="23"/>
    </row>
    <row r="96" spans="16:19" s="14" customFormat="1" x14ac:dyDescent="0.25">
      <c r="P96" s="22"/>
      <c r="Q96" s="96">
        <v>0.88</v>
      </c>
      <c r="R96" s="96">
        <v>215.70047350210112</v>
      </c>
      <c r="S96" s="23"/>
    </row>
    <row r="97" spans="16:19" s="14" customFormat="1" x14ac:dyDescent="0.25">
      <c r="P97" s="22"/>
      <c r="Q97" s="68">
        <v>0.89</v>
      </c>
      <c r="R97" s="68">
        <v>219.76696571278018</v>
      </c>
      <c r="S97" s="23"/>
    </row>
    <row r="98" spans="16:19" s="14" customFormat="1" x14ac:dyDescent="0.25">
      <c r="P98" s="22"/>
      <c r="Q98" s="96">
        <v>0.9</v>
      </c>
      <c r="R98" s="96">
        <v>224.3696699978708</v>
      </c>
      <c r="S98" s="23"/>
    </row>
    <row r="99" spans="16:19" s="14" customFormat="1" x14ac:dyDescent="0.25">
      <c r="P99" s="22"/>
      <c r="Q99" s="68">
        <v>0.91</v>
      </c>
      <c r="R99" s="68">
        <v>229.66028402089009</v>
      </c>
      <c r="S99" s="23"/>
    </row>
    <row r="100" spans="16:19" s="14" customFormat="1" x14ac:dyDescent="0.25">
      <c r="P100" s="22"/>
      <c r="Q100" s="96">
        <v>0.92</v>
      </c>
      <c r="R100" s="96">
        <v>235.81739217074096</v>
      </c>
      <c r="S100" s="23"/>
    </row>
    <row r="101" spans="16:19" s="14" customFormat="1" x14ac:dyDescent="0.25">
      <c r="P101" s="22"/>
      <c r="Q101" s="68">
        <v>0.93</v>
      </c>
      <c r="R101" s="68">
        <v>243.10507546781943</v>
      </c>
      <c r="S101" s="23"/>
    </row>
    <row r="102" spans="16:19" s="14" customFormat="1" x14ac:dyDescent="0.25">
      <c r="P102" s="22"/>
      <c r="Q102" s="96">
        <v>0.94000000000000006</v>
      </c>
      <c r="R102" s="96">
        <v>251.90254701613671</v>
      </c>
      <c r="S102" s="23"/>
    </row>
    <row r="103" spans="16:19" s="14" customFormat="1" x14ac:dyDescent="0.25">
      <c r="P103" s="22"/>
      <c r="Q103" s="68">
        <v>0.95000000000000007</v>
      </c>
      <c r="R103" s="68">
        <v>262.86629791496279</v>
      </c>
      <c r="S103" s="23"/>
    </row>
    <row r="104" spans="16:19" s="14" customFormat="1" x14ac:dyDescent="0.25">
      <c r="P104" s="22"/>
      <c r="Q104" s="96">
        <v>0.96</v>
      </c>
      <c r="R104" s="96">
        <v>277.05550736337074</v>
      </c>
      <c r="S104" s="23"/>
    </row>
    <row r="105" spans="16:19" s="14" customFormat="1" x14ac:dyDescent="0.25">
      <c r="P105" s="22"/>
      <c r="Q105" s="68">
        <v>0.97</v>
      </c>
      <c r="R105" s="68">
        <v>296.56124518475286</v>
      </c>
      <c r="S105" s="23"/>
    </row>
    <row r="106" spans="16:19" s="14" customFormat="1" x14ac:dyDescent="0.25">
      <c r="P106" s="22"/>
      <c r="Q106" s="96">
        <v>0.98</v>
      </c>
      <c r="R106" s="96">
        <v>326.07152157301329</v>
      </c>
      <c r="S106" s="23"/>
    </row>
    <row r="107" spans="16:19" s="14" customFormat="1" x14ac:dyDescent="0.25">
      <c r="P107" s="22"/>
      <c r="Q107" s="68">
        <v>0.99</v>
      </c>
      <c r="R107" s="68">
        <v>380.24592709641945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6:I26"/>
    <mergeCell ref="H34:I34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A635CAD1-7BD6-4EF0-ADC2-70B77F7F4C73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6AE64-458A-43B3-BDF2-EA9DA53755E0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203</v>
      </c>
      <c r="E9" s="23"/>
      <c r="G9" s="22"/>
      <c r="H9" s="104" t="s">
        <v>34</v>
      </c>
      <c r="I9" s="105">
        <v>153.71117739677427</v>
      </c>
      <c r="J9" s="21"/>
      <c r="K9" s="21"/>
      <c r="L9" s="21"/>
      <c r="M9" s="21"/>
      <c r="N9" s="23"/>
      <c r="P9" s="22"/>
      <c r="Q9" s="68">
        <v>0.01</v>
      </c>
      <c r="R9" s="68">
        <v>92.696142135794105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105.90097768416044</v>
      </c>
      <c r="J10" s="21"/>
      <c r="K10" s="21"/>
      <c r="L10" s="21"/>
      <c r="M10" s="21"/>
      <c r="N10" s="23"/>
      <c r="P10" s="22"/>
      <c r="Q10" s="96">
        <v>0.02</v>
      </c>
      <c r="R10" s="96">
        <v>97.655611418343412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258.94578904400987</v>
      </c>
      <c r="J11" s="21"/>
      <c r="K11" s="21"/>
      <c r="L11" s="21"/>
      <c r="M11" s="21"/>
      <c r="N11" s="23"/>
      <c r="P11" s="22"/>
      <c r="Q11" s="68">
        <v>0.03</v>
      </c>
      <c r="R11" s="68">
        <v>101.02598404113816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142.72640751217017</v>
      </c>
      <c r="J12" s="21"/>
      <c r="K12" s="21"/>
      <c r="L12" s="21"/>
      <c r="M12" s="21"/>
      <c r="N12" s="23"/>
      <c r="P12" s="22"/>
      <c r="Q12" s="96">
        <v>0.04</v>
      </c>
      <c r="R12" s="96">
        <v>103.67039732857563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0.13632057435254241</v>
      </c>
      <c r="J13" s="21"/>
      <c r="K13" s="21"/>
      <c r="L13" s="21"/>
      <c r="M13" s="21"/>
      <c r="N13" s="23"/>
      <c r="P13" s="22"/>
      <c r="Q13" s="68">
        <v>0.05</v>
      </c>
      <c r="R13" s="68">
        <v>105.90097768416041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107.87447273159145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5.5390667708771506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109.63310767381057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9.4427834555258275E-4</v>
      </c>
      <c r="J16" s="21"/>
      <c r="K16" s="21"/>
      <c r="L16" s="21"/>
      <c r="M16" s="21"/>
      <c r="N16" s="23"/>
      <c r="P16" s="22"/>
      <c r="Q16" s="96">
        <v>0.08</v>
      </c>
      <c r="R16" s="96">
        <v>111.2636985459076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112.76467421065699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114.19093478405217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3</v>
      </c>
      <c r="J19" s="107"/>
      <c r="K19" s="21"/>
      <c r="L19" s="21"/>
      <c r="M19" s="21"/>
      <c r="N19" s="23"/>
      <c r="P19" s="22"/>
      <c r="Q19" s="68">
        <v>0.11</v>
      </c>
      <c r="R19" s="68">
        <v>115.53097442849837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116.81295879936006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>
        <v>2.57538664910229E-2</v>
      </c>
      <c r="J21" s="21"/>
      <c r="K21" s="21"/>
      <c r="L21" s="21"/>
      <c r="M21" s="21"/>
      <c r="N21" s="23"/>
      <c r="P21" s="22"/>
      <c r="Q21" s="68">
        <v>0.13</v>
      </c>
      <c r="R21" s="68">
        <v>118.04576590232577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6.85444749704947E-4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119.22497655330973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193</v>
      </c>
      <c r="J23" s="21"/>
      <c r="K23" s="21"/>
      <c r="L23" s="21"/>
      <c r="M23" s="21"/>
      <c r="N23" s="23"/>
      <c r="P23" s="22"/>
      <c r="Q23" s="68">
        <v>0.15</v>
      </c>
      <c r="R23" s="68">
        <v>120.37029112370067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121.4871343111119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122.56922588727109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123.62624461887442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2.5753866491022914E-2</v>
      </c>
      <c r="J27" s="68">
        <v>1.0922214778842816</v>
      </c>
      <c r="K27" s="68">
        <v>1</v>
      </c>
      <c r="L27" s="68">
        <v>42.41</v>
      </c>
      <c r="M27" s="68">
        <v>-8.9400999870338671E-2</v>
      </c>
      <c r="N27" s="34"/>
      <c r="P27" s="22"/>
      <c r="Q27" s="68">
        <v>0.19</v>
      </c>
      <c r="R27" s="68">
        <v>124.66586577573101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17.899999999999999</v>
      </c>
      <c r="I28" s="96">
        <v>3.763430909654461E-2</v>
      </c>
      <c r="J28" s="96">
        <v>1.5554259949601887</v>
      </c>
      <c r="K28" s="96">
        <v>0</v>
      </c>
      <c r="L28" s="96">
        <v>41.33</v>
      </c>
      <c r="M28" s="96">
        <v>-1.2713192135460785</v>
      </c>
      <c r="N28" s="23"/>
      <c r="P28" s="22"/>
      <c r="Q28" s="96">
        <v>0.2</v>
      </c>
      <c r="R28" s="96">
        <v>125.68147807416722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61.7</v>
      </c>
      <c r="I29" s="68">
        <v>6.6097508021039683E-2</v>
      </c>
      <c r="J29" s="68">
        <v>2.7959245892899784</v>
      </c>
      <c r="K29" s="68">
        <v>5</v>
      </c>
      <c r="L29" s="68">
        <v>42.3</v>
      </c>
      <c r="M29" s="68">
        <v>1.3639955566207898</v>
      </c>
      <c r="N29" s="23"/>
      <c r="P29" s="22"/>
      <c r="Q29" s="68">
        <v>0.21</v>
      </c>
      <c r="R29" s="68">
        <v>126.67707337329303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195.6</v>
      </c>
      <c r="I30" s="96">
        <v>0.14799620377374909</v>
      </c>
      <c r="J30" s="96">
        <v>6.3697566104221606</v>
      </c>
      <c r="K30" s="96">
        <v>9</v>
      </c>
      <c r="L30" s="96">
        <v>43.04</v>
      </c>
      <c r="M30" s="96">
        <v>1.1290515044504978</v>
      </c>
      <c r="N30" s="23"/>
      <c r="P30" s="22"/>
      <c r="Q30" s="96">
        <v>0.22</v>
      </c>
      <c r="R30" s="96">
        <v>127.65956477567057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772.3</v>
      </c>
      <c r="I31" s="68">
        <v>0.42619191407857576</v>
      </c>
      <c r="J31" s="68">
        <v>15.645505165824517</v>
      </c>
      <c r="K31" s="68">
        <v>13</v>
      </c>
      <c r="L31" s="68">
        <v>36.71</v>
      </c>
      <c r="M31" s="68">
        <v>-0.88293856591765407</v>
      </c>
      <c r="N31" s="23"/>
      <c r="P31" s="22"/>
      <c r="Q31" s="68">
        <v>0.23</v>
      </c>
      <c r="R31" s="68">
        <v>128.63307963583861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129.59228633211873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130.53998419616701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131.47999995906898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-66.034247329566242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132.41522133373647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-69.363203756085085</v>
      </c>
      <c r="J36" s="96">
        <v>2</v>
      </c>
      <c r="K36" s="96">
        <v>6.6579128530376863</v>
      </c>
      <c r="L36" s="96">
        <v>3</v>
      </c>
      <c r="M36" s="96">
        <v>8.3638576725617586E-2</v>
      </c>
      <c r="N36" s="23"/>
      <c r="P36" s="22"/>
      <c r="Q36" s="96">
        <v>0.28000000000000003</v>
      </c>
      <c r="R36" s="96">
        <v>133.34205736410476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-81.852596233949598</v>
      </c>
      <c r="J37" s="68">
        <v>1</v>
      </c>
      <c r="K37" s="68">
        <v>31.636697808766712</v>
      </c>
      <c r="L37" s="68">
        <v>4</v>
      </c>
      <c r="M37" s="68" t="s">
        <v>186</v>
      </c>
      <c r="N37" s="23"/>
      <c r="P37" s="22"/>
      <c r="Q37" s="68">
        <v>0.28999999999999998</v>
      </c>
      <c r="R37" s="68">
        <v>134.2617565080003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135.17693147632897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136.09019442817902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137.00011557322102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137.9054448219386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138.80878683686473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139.71274628053249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140.61945429782477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141.52609258156392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142.43315176059517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143.34250330760241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144.2560186952696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145.17435172991131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146.09455651928823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147.01855070639172</v>
      </c>
      <c r="S51" s="23"/>
    </row>
    <row r="52" spans="1:19" s="14" customFormat="1" x14ac:dyDescent="0.25">
      <c r="B52" s="13"/>
      <c r="P52" s="22"/>
      <c r="Q52" s="96">
        <v>0.44</v>
      </c>
      <c r="R52" s="96">
        <v>147.9488292250997</v>
      </c>
      <c r="S52" s="23"/>
    </row>
    <row r="53" spans="1:19" s="14" customFormat="1" x14ac:dyDescent="0.25">
      <c r="B53" s="13"/>
      <c r="P53" s="22"/>
      <c r="Q53" s="68">
        <v>0.45</v>
      </c>
      <c r="R53" s="68">
        <v>148.88788700929013</v>
      </c>
      <c r="S53" s="23"/>
    </row>
    <row r="54" spans="1:19" s="14" customFormat="1" x14ac:dyDescent="0.25">
      <c r="P54" s="22"/>
      <c r="Q54" s="96">
        <v>0.46</v>
      </c>
      <c r="R54" s="96">
        <v>149.83606159699866</v>
      </c>
      <c r="S54" s="23"/>
    </row>
    <row r="55" spans="1:19" s="14" customFormat="1" x14ac:dyDescent="0.25">
      <c r="P55" s="22"/>
      <c r="Q55" s="68">
        <v>0.47000000000000003</v>
      </c>
      <c r="R55" s="68">
        <v>150.7906970452251</v>
      </c>
      <c r="S55" s="23"/>
    </row>
    <row r="56" spans="1:19" s="14" customFormat="1" x14ac:dyDescent="0.25">
      <c r="P56" s="22"/>
      <c r="Q56" s="96">
        <v>0.48</v>
      </c>
      <c r="R56" s="96">
        <v>151.75350424268447</v>
      </c>
      <c r="S56" s="23"/>
    </row>
    <row r="57" spans="1:19" s="14" customFormat="1" x14ac:dyDescent="0.25">
      <c r="P57" s="22"/>
      <c r="Q57" s="68">
        <v>0.49</v>
      </c>
      <c r="R57" s="68">
        <v>152.7263690672448</v>
      </c>
      <c r="S57" s="23"/>
    </row>
    <row r="58" spans="1:19" s="14" customFormat="1" x14ac:dyDescent="0.25">
      <c r="P58" s="22"/>
      <c r="Q58" s="96">
        <v>0.5</v>
      </c>
      <c r="R58" s="96">
        <v>153.7111773967743</v>
      </c>
      <c r="S58" s="23"/>
    </row>
    <row r="59" spans="1:19" s="14" customFormat="1" x14ac:dyDescent="0.25">
      <c r="P59" s="22"/>
      <c r="Q59" s="68">
        <v>0.51</v>
      </c>
      <c r="R59" s="68">
        <v>154.70731393697679</v>
      </c>
      <c r="S59" s="23"/>
    </row>
    <row r="60" spans="1:19" s="14" customFormat="1" x14ac:dyDescent="0.25">
      <c r="P60" s="22"/>
      <c r="Q60" s="96">
        <v>0.52</v>
      </c>
      <c r="R60" s="96">
        <v>155.71368126177825</v>
      </c>
      <c r="S60" s="23"/>
    </row>
    <row r="61" spans="1:19" s="14" customFormat="1" x14ac:dyDescent="0.25">
      <c r="P61" s="22"/>
      <c r="Q61" s="68">
        <v>0.53</v>
      </c>
      <c r="R61" s="68">
        <v>156.73144205137984</v>
      </c>
      <c r="S61" s="23"/>
    </row>
    <row r="62" spans="1:19" s="14" customFormat="1" x14ac:dyDescent="0.25">
      <c r="P62" s="22"/>
      <c r="Q62" s="96">
        <v>0.54</v>
      </c>
      <c r="R62" s="96">
        <v>157.76175898598274</v>
      </c>
      <c r="S62" s="23"/>
    </row>
    <row r="63" spans="1:19" s="14" customFormat="1" x14ac:dyDescent="0.25">
      <c r="P63" s="22"/>
      <c r="Q63" s="68">
        <v>0.55000000000000004</v>
      </c>
      <c r="R63" s="68">
        <v>158.80478412710983</v>
      </c>
      <c r="S63" s="23"/>
    </row>
    <row r="64" spans="1:19" s="14" customFormat="1" x14ac:dyDescent="0.25">
      <c r="P64" s="22"/>
      <c r="Q64" s="96">
        <v>0.56000000000000005</v>
      </c>
      <c r="R64" s="96">
        <v>159.8561890505726</v>
      </c>
      <c r="S64" s="23"/>
    </row>
    <row r="65" spans="16:19" s="14" customFormat="1" x14ac:dyDescent="0.25">
      <c r="P65" s="22"/>
      <c r="Q65" s="68">
        <v>0.57000000000000006</v>
      </c>
      <c r="R65" s="68">
        <v>160.9200936960741</v>
      </c>
      <c r="S65" s="23"/>
    </row>
    <row r="66" spans="16:19" s="14" customFormat="1" x14ac:dyDescent="0.25">
      <c r="P66" s="22"/>
      <c r="Q66" s="96">
        <v>0.57999999999999996</v>
      </c>
      <c r="R66" s="96">
        <v>162.00221788052448</v>
      </c>
      <c r="S66" s="23"/>
    </row>
    <row r="67" spans="16:19" s="14" customFormat="1" x14ac:dyDescent="0.25">
      <c r="P67" s="22"/>
      <c r="Q67" s="68">
        <v>0.59</v>
      </c>
      <c r="R67" s="68">
        <v>163.10827509833311</v>
      </c>
      <c r="S67" s="23"/>
    </row>
    <row r="68" spans="16:19" s="14" customFormat="1" x14ac:dyDescent="0.25">
      <c r="P68" s="22"/>
      <c r="Q68" s="96">
        <v>0.6</v>
      </c>
      <c r="R68" s="96">
        <v>164.23697475631488</v>
      </c>
      <c r="S68" s="23"/>
    </row>
    <row r="69" spans="16:19" s="14" customFormat="1" x14ac:dyDescent="0.25">
      <c r="P69" s="22"/>
      <c r="Q69" s="68">
        <v>0.61</v>
      </c>
      <c r="R69" s="68">
        <v>165.38573274078499</v>
      </c>
      <c r="S69" s="23"/>
    </row>
    <row r="70" spans="16:19" s="14" customFormat="1" x14ac:dyDescent="0.25">
      <c r="P70" s="22"/>
      <c r="Q70" s="96">
        <v>0.62</v>
      </c>
      <c r="R70" s="96">
        <v>166.55717884910058</v>
      </c>
      <c r="S70" s="23"/>
    </row>
    <row r="71" spans="16:19" s="14" customFormat="1" x14ac:dyDescent="0.25">
      <c r="P71" s="22"/>
      <c r="Q71" s="68">
        <v>0.63</v>
      </c>
      <c r="R71" s="68">
        <v>167.75394287861877</v>
      </c>
      <c r="S71" s="23"/>
    </row>
    <row r="72" spans="16:19" s="14" customFormat="1" x14ac:dyDescent="0.25">
      <c r="P72" s="22"/>
      <c r="Q72" s="96">
        <v>0.64</v>
      </c>
      <c r="R72" s="96">
        <v>168.97454303834095</v>
      </c>
      <c r="S72" s="23"/>
    </row>
    <row r="73" spans="16:19" s="14" customFormat="1" x14ac:dyDescent="0.25">
      <c r="P73" s="22"/>
      <c r="Q73" s="68">
        <v>0.65</v>
      </c>
      <c r="R73" s="68">
        <v>170.21642933311094</v>
      </c>
      <c r="S73" s="23"/>
    </row>
    <row r="74" spans="16:19" s="14" customFormat="1" x14ac:dyDescent="0.25">
      <c r="P74" s="22"/>
      <c r="Q74" s="96">
        <v>0.66</v>
      </c>
      <c r="R74" s="96">
        <v>171.48664119256264</v>
      </c>
      <c r="S74" s="23"/>
    </row>
    <row r="75" spans="16:19" s="14" customFormat="1" x14ac:dyDescent="0.25">
      <c r="P75" s="22"/>
      <c r="Q75" s="68">
        <v>0.67</v>
      </c>
      <c r="R75" s="68">
        <v>172.79242238225243</v>
      </c>
      <c r="S75" s="23"/>
    </row>
    <row r="76" spans="16:19" s="14" customFormat="1" x14ac:dyDescent="0.25">
      <c r="P76" s="22"/>
      <c r="Q76" s="96">
        <v>0.68</v>
      </c>
      <c r="R76" s="96">
        <v>174.13451179659322</v>
      </c>
      <c r="S76" s="23"/>
    </row>
    <row r="77" spans="16:19" s="14" customFormat="1" x14ac:dyDescent="0.25">
      <c r="P77" s="22"/>
      <c r="Q77" s="68">
        <v>0.69000000000000006</v>
      </c>
      <c r="R77" s="68">
        <v>175.50838352087735</v>
      </c>
      <c r="S77" s="23"/>
    </row>
    <row r="78" spans="16:19" s="14" customFormat="1" x14ac:dyDescent="0.25">
      <c r="P78" s="22"/>
      <c r="Q78" s="96">
        <v>0.70000000000000007</v>
      </c>
      <c r="R78" s="96">
        <v>176.92082356678549</v>
      </c>
      <c r="S78" s="23"/>
    </row>
    <row r="79" spans="16:19" s="14" customFormat="1" x14ac:dyDescent="0.25">
      <c r="P79" s="22"/>
      <c r="Q79" s="68">
        <v>0.71</v>
      </c>
      <c r="R79" s="68">
        <v>178.37865522647164</v>
      </c>
      <c r="S79" s="23"/>
    </row>
    <row r="80" spans="16:19" s="14" customFormat="1" x14ac:dyDescent="0.25">
      <c r="P80" s="22"/>
      <c r="Q80" s="96">
        <v>0.72</v>
      </c>
      <c r="R80" s="96">
        <v>179.87540736174293</v>
      </c>
      <c r="S80" s="23"/>
    </row>
    <row r="81" spans="16:19" s="14" customFormat="1" x14ac:dyDescent="0.25">
      <c r="P81" s="22"/>
      <c r="Q81" s="68">
        <v>0.73</v>
      </c>
      <c r="R81" s="68">
        <v>181.41485610877965</v>
      </c>
      <c r="S81" s="23"/>
    </row>
    <row r="82" spans="16:19" s="14" customFormat="1" x14ac:dyDescent="0.25">
      <c r="P82" s="22"/>
      <c r="Q82" s="96">
        <v>0.74</v>
      </c>
      <c r="R82" s="96">
        <v>183.01107539255733</v>
      </c>
      <c r="S82" s="23"/>
    </row>
    <row r="83" spans="16:19" s="14" customFormat="1" x14ac:dyDescent="0.25">
      <c r="P83" s="22"/>
      <c r="Q83" s="68">
        <v>0.75</v>
      </c>
      <c r="R83" s="68">
        <v>184.6704963869895</v>
      </c>
      <c r="S83" s="23"/>
    </row>
    <row r="84" spans="16:19" s="14" customFormat="1" x14ac:dyDescent="0.25">
      <c r="P84" s="22"/>
      <c r="Q84" s="96">
        <v>0.76</v>
      </c>
      <c r="R84" s="96">
        <v>186.38461318729858</v>
      </c>
      <c r="S84" s="23"/>
    </row>
    <row r="85" spans="16:19" s="14" customFormat="1" x14ac:dyDescent="0.25">
      <c r="P85" s="22"/>
      <c r="Q85" s="68">
        <v>0.77</v>
      </c>
      <c r="R85" s="68">
        <v>188.16848367757933</v>
      </c>
      <c r="S85" s="23"/>
    </row>
    <row r="86" spans="16:19" s="14" customFormat="1" x14ac:dyDescent="0.25">
      <c r="P86" s="22"/>
      <c r="Q86" s="96">
        <v>0.78</v>
      </c>
      <c r="R86" s="96">
        <v>190.03289195631956</v>
      </c>
      <c r="S86" s="23"/>
    </row>
    <row r="87" spans="16:19" s="14" customFormat="1" x14ac:dyDescent="0.25">
      <c r="P87" s="22"/>
      <c r="Q87" s="68">
        <v>0.79</v>
      </c>
      <c r="R87" s="68">
        <v>191.96680130501602</v>
      </c>
      <c r="S87" s="23"/>
    </row>
    <row r="88" spans="16:19" s="14" customFormat="1" x14ac:dyDescent="0.25">
      <c r="P88" s="22"/>
      <c r="Q88" s="96">
        <v>0.8</v>
      </c>
      <c r="R88" s="96">
        <v>193.99452849281815</v>
      </c>
      <c r="S88" s="23"/>
    </row>
    <row r="89" spans="16:19" s="14" customFormat="1" x14ac:dyDescent="0.25">
      <c r="P89" s="22"/>
      <c r="Q89" s="68">
        <v>0.81</v>
      </c>
      <c r="R89" s="68">
        <v>196.13278441742392</v>
      </c>
      <c r="S89" s="23"/>
    </row>
    <row r="90" spans="16:19" s="14" customFormat="1" x14ac:dyDescent="0.25">
      <c r="P90" s="22"/>
      <c r="Q90" s="96">
        <v>0.82000000000000006</v>
      </c>
      <c r="R90" s="96">
        <v>198.37206617968874</v>
      </c>
      <c r="S90" s="23"/>
    </row>
    <row r="91" spans="16:19" s="14" customFormat="1" x14ac:dyDescent="0.25">
      <c r="P91" s="22"/>
      <c r="Q91" s="68">
        <v>0.83000000000000007</v>
      </c>
      <c r="R91" s="68">
        <v>200.74803512766621</v>
      </c>
      <c r="S91" s="23"/>
    </row>
    <row r="92" spans="16:19" s="14" customFormat="1" x14ac:dyDescent="0.25">
      <c r="P92" s="22"/>
      <c r="Q92" s="96">
        <v>0.84</v>
      </c>
      <c r="R92" s="96">
        <v>203.25135965966498</v>
      </c>
      <c r="S92" s="23"/>
    </row>
    <row r="93" spans="16:19" s="14" customFormat="1" x14ac:dyDescent="0.25">
      <c r="P93" s="22"/>
      <c r="Q93" s="68">
        <v>0.85</v>
      </c>
      <c r="R93" s="68">
        <v>205.92241404884567</v>
      </c>
      <c r="S93" s="23"/>
    </row>
    <row r="94" spans="16:19" s="14" customFormat="1" x14ac:dyDescent="0.25">
      <c r="P94" s="22"/>
      <c r="Q94" s="96">
        <v>0.86</v>
      </c>
      <c r="R94" s="96">
        <v>208.79882054112403</v>
      </c>
      <c r="S94" s="23"/>
    </row>
    <row r="95" spans="16:19" s="14" customFormat="1" x14ac:dyDescent="0.25">
      <c r="P95" s="22"/>
      <c r="Q95" s="68">
        <v>0.87</v>
      </c>
      <c r="R95" s="68">
        <v>211.91127428140089</v>
      </c>
      <c r="S95" s="23"/>
    </row>
    <row r="96" spans="16:19" s="14" customFormat="1" x14ac:dyDescent="0.25">
      <c r="P96" s="22"/>
      <c r="Q96" s="96">
        <v>0.88</v>
      </c>
      <c r="R96" s="96">
        <v>215.39197321734932</v>
      </c>
      <c r="S96" s="23"/>
    </row>
    <row r="97" spans="16:19" s="14" customFormat="1" x14ac:dyDescent="0.25">
      <c r="P97" s="22"/>
      <c r="Q97" s="68">
        <v>0.89</v>
      </c>
      <c r="R97" s="68">
        <v>219.27536242694242</v>
      </c>
      <c r="S97" s="23"/>
    </row>
    <row r="98" spans="16:19" s="14" customFormat="1" x14ac:dyDescent="0.25">
      <c r="P98" s="22"/>
      <c r="Q98" s="96">
        <v>0.9</v>
      </c>
      <c r="R98" s="96">
        <v>223.64472827851205</v>
      </c>
      <c r="S98" s="23"/>
    </row>
    <row r="99" spans="16:19" s="14" customFormat="1" x14ac:dyDescent="0.25">
      <c r="P99" s="22"/>
      <c r="Q99" s="68">
        <v>0.91</v>
      </c>
      <c r="R99" s="68">
        <v>228.63159551754211</v>
      </c>
      <c r="S99" s="23"/>
    </row>
    <row r="100" spans="16:19" s="14" customFormat="1" x14ac:dyDescent="0.25">
      <c r="P100" s="22"/>
      <c r="Q100" s="96">
        <v>0.92</v>
      </c>
      <c r="R100" s="96">
        <v>234.37415712431365</v>
      </c>
      <c r="S100" s="23"/>
    </row>
    <row r="101" spans="16:19" s="14" customFormat="1" x14ac:dyDescent="0.25">
      <c r="P101" s="22"/>
      <c r="Q101" s="68">
        <v>0.93</v>
      </c>
      <c r="R101" s="68">
        <v>241.09292459486196</v>
      </c>
      <c r="S101" s="23"/>
    </row>
    <row r="102" spans="16:19" s="14" customFormat="1" x14ac:dyDescent="0.25">
      <c r="P102" s="22"/>
      <c r="Q102" s="96">
        <v>0.94000000000000006</v>
      </c>
      <c r="R102" s="96">
        <v>249.11578487830022</v>
      </c>
      <c r="S102" s="23"/>
    </row>
    <row r="103" spans="16:19" s="14" customFormat="1" x14ac:dyDescent="0.25">
      <c r="P103" s="22"/>
      <c r="Q103" s="68">
        <v>0.95000000000000007</v>
      </c>
      <c r="R103" s="68">
        <v>258.94578904401061</v>
      </c>
      <c r="S103" s="23"/>
    </row>
    <row r="104" spans="16:19" s="14" customFormat="1" x14ac:dyDescent="0.25">
      <c r="P104" s="22"/>
      <c r="Q104" s="96">
        <v>0.96</v>
      </c>
      <c r="R104" s="96">
        <v>271.47593784722943</v>
      </c>
      <c r="S104" s="23"/>
    </row>
    <row r="105" spans="16:19" s="14" customFormat="1" x14ac:dyDescent="0.25">
      <c r="P105" s="22"/>
      <c r="Q105" s="68">
        <v>0.97</v>
      </c>
      <c r="R105" s="68">
        <v>288.33310119604738</v>
      </c>
      <c r="S105" s="23"/>
    </row>
    <row r="106" spans="16:19" s="14" customFormat="1" x14ac:dyDescent="0.25">
      <c r="P106" s="22"/>
      <c r="Q106" s="96">
        <v>0.98</v>
      </c>
      <c r="R106" s="96">
        <v>313.26500201619382</v>
      </c>
      <c r="S106" s="23"/>
    </row>
    <row r="107" spans="16:19" s="14" customFormat="1" x14ac:dyDescent="0.25">
      <c r="P107" s="22"/>
      <c r="Q107" s="68">
        <v>0.99</v>
      </c>
      <c r="R107" s="68">
        <v>358.27646399190724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690F0FDC-2208-4503-9E9B-35499F38EA4E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Parham, Fred (NIH/NIEHS) [E]</cp:lastModifiedBy>
  <dcterms:created xsi:type="dcterms:W3CDTF">2018-04-02T12:39:10Z</dcterms:created>
  <dcterms:modified xsi:type="dcterms:W3CDTF">2020-02-14T14:59:47Z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