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ham\Desktop\BMDS312\"/>
    </mc:Choice>
  </mc:AlternateContent>
  <xr:revisionPtr revIDLastSave="0" documentId="8_{7A50CDA9-0D32-404E-A1EF-149F575B5E4B}" xr6:coauthVersionLast="41" xr6:coauthVersionMax="41" xr10:uidLastSave="{00000000-0000-0000-0000-000000000000}"/>
  <bookViews>
    <workbookView xWindow="11865" yWindow="1545" windowWidth="14400" windowHeight="1527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4BAAFF69-7497-4CB0-AF3D-414023993271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CCAAA995-8114-488A-9A2E-54CD5FEB5B1E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173A954E-7E15-4FD6-B963-69AD2728EC7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301CDB11-9F99-4835-820A-D3DB1BFB7F30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D72FDFF0-DD80-4275-8184-017F6FA09834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02A8AFA7-8D39-4092-ACF5-31098D99D61E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20DC399-9118-4897-9D4F-38CAF3F4F94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D8FB2CA9-2A97-462C-893E-58859E75343E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719AA255-63F5-4291-B0A5-8820A6FA650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46FEAEB-263B-4A37-8A80-6235B9E077F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20A71560-31D4-4D35-BBA3-D60D5E84D2AA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47F7674C-C084-40E4-9437-F8137931DCB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EB8BC349-968F-4EB8-9396-2D8705C7669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F0E2444A-DB2C-46FD-99D1-FE321178A638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0" authorId="1" shapeId="0" xr:uid="{A12550DC-69E4-4FAB-A6DD-D71D4C2E4D2A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F0B5AE70-D448-498E-9C7A-A888AE8C702F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AE715ED6-815B-4CE6-8BB3-FC45690E62E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446C6716-2C79-4050-AB6F-6033868FCE95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B3A30B1B-3E43-44DC-B0EB-2FF93043872C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F83EC834-73E2-4A77-86A0-EB7DDF0560ED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7819DC39-8590-45B8-A4F0-66308BB05395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16227709-3F0D-4755-A738-A1B0428AA271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70C9B700-73BA-4A09-88FE-018C25245B0B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36273F4-A7F9-4D2B-84AA-395E9A82588B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6544695C-541E-4FEB-8EC1-8441246CB97C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1" authorId="1" shapeId="0" xr:uid="{419CE888-B73C-40F7-9E48-53185835B5DC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  <comment ref="I23" authorId="1" shapeId="0" xr:uid="{A452F169-518D-4499-A1F1-0B2D6B8155A4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627D0D29-34C9-4F12-9626-82D74B597618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677F1F3B-24B1-4E7E-AF40-7CC5D8596863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4A64C366-C21F-4117-A4BB-EDB70DAD5C2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D3F4AAAD-A692-4D0F-BC39-597B2DE1F434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96CBE773-B4BE-46C4-8C3E-DD12EB0BFD4D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A37B9AD2-576E-451B-87CF-A0D3F155A8B4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B26DA942-8D47-4618-A41F-2069DA9BF7E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AC9A11B-80C8-4957-83F7-FE7A0B2792D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ECDDE834-9B15-4BDB-B225-3F386E64F7E9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BBC695DB-45D9-4C19-BDC9-4886C39BC5B4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1" authorId="1" shapeId="0" xr:uid="{F49AC77D-D2EE-4ECD-8396-7FD344706389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854A41EF-2475-423B-ABE6-4965BF78DE80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D1A9A98-849F-44B5-9CDD-BE59050CD912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4704EE94-233B-4824-B37E-739D3B98B804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C6C9B009-57A5-4D36-B2D7-5C83AC4D2E14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1" authorId="1" shapeId="0" xr:uid="{27EF34CE-C418-477E-952F-DB45202D64EA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C4D2A106-466B-44D1-A186-7DE830D37FF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8C12411E-F83B-4A5F-9356-ADD696CEB2D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7726AF63-27B6-4FF4-AA34-F340F2F8191C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sharedStrings.xml><?xml version="1.0" encoding="utf-8"?>
<sst xmlns="http://schemas.openxmlformats.org/spreadsheetml/2006/main" count="1073" uniqueCount="228">
  <si>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</si>
  <si>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</si>
  <si>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</si>
  <si>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</si>
  <si>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</si>
  <si>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</si>
  <si>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</si>
  <si>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</si>
  <si>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</si>
  <si>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</si>
  <si>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</si>
  <si>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</si>
  <si>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</si>
  <si>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</si>
  <si>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</si>
  <si>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</si>
  <si>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</si>
  <si>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</si>
  <si>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</si>
  <si>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</si>
  <si>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</si>
  <si>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</si>
  <si>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</si>
  <si>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</si>
  <si>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</si>
  <si>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</si>
  <si>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</si>
  <si>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</si>
  <si>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</si>
  <si>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</si>
  <si>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</si>
  <si>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</si>
  <si>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</si>
  <si>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</si>
  <si>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</si>
  <si>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</si>
  <si>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</si>
  <si>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</si>
  <si>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</si>
  <si>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</si>
  <si>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</si>
  <si>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</si>
  <si>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</si>
  <si>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</si>
  <si>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</si>
  <si>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</si>
  <si>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</si>
  <si>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</si>
  <si>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</si>
  <si>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</si>
  <si>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</si>
  <si>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</si>
  <si>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</si>
  <si>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</si>
  <si>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</si>
  <si>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</si>
  <si>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</si>
  <si>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</si>
  <si>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</si>
  <si>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</si>
  <si>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</si>
  <si>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</si>
  <si>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</si>
  <si>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</si>
  <si>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</si>
  <si>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</si>
  <si>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</si>
  <si>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</si>
  <si>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</si>
  <si>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</si>
  <si>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</si>
  <si>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</si>
  <si>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</si>
  <si>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</si>
  <si>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</si>
  <si>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</si>
  <si>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</si>
  <si>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</si>
  <si>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</si>
  <si>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</si>
  <si>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</si>
  <si>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</si>
  <si>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</si>
  <si>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</si>
  <si>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</si>
  <si>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</si>
  <si>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</si>
  <si>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</si>
  <si>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</si>
  <si>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</si>
  <si>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</si>
  <si>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</si>
  <si>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</si>
  <si>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</si>
  <si>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</si>
  <si>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</si>
  <si>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</si>
  <si>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</si>
  <si>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</si>
  <si>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</si>
  <si>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</si>
  <si>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</si>
  <si>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</si>
  <si>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</si>
  <si>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</si>
  <si>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</si>
  <si>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</si>
  <si>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</si>
  <si>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</si>
  <si>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</si>
  <si>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</si>
  <si>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</si>
  <si>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</si>
  <si>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</si>
  <si>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</si>
  <si>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</si>
  <si>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</si>
  <si>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</si>
  <si>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</si>
  <si>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</si>
  <si>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</si>
  <si>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</si>
  <si>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</si>
  <si>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</si>
  <si>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</si>
  <si>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</si>
  <si>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</si>
  <si>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</si>
  <si>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</si>
  <si>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</si>
  <si>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</si>
  <si>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</si>
  <si>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</si>
  <si>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</si>
  <si>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</si>
  <si>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</si>
  <si>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</si>
  <si>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</si>
  <si>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</si>
  <si>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</si>
  <si>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</si>
  <si>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DEHP</t>
  </si>
  <si>
    <t>C:\Users\parham\Desktop\BMDS312\bmds3.xlsm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</si>
  <si>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</si>
  <si>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</si>
  <si>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</si>
  <si>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</si>
  <si>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</si>
  <si>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</si>
  <si>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</si>
  <si>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</si>
  <si>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C:\Users\parham\Desktop\BMDS312</t>
  </si>
  <si>
    <t>Adult Female Liver CarcAd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</si>
  <si>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</si>
  <si>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</si>
  <si>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</si>
  <si>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</si>
  <si>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</si>
  <si>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</si>
  <si>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</si>
  <si>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</si>
  <si>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</si>
  <si>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</si>
  <si>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</si>
  <si>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</si>
  <si>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</si>
  <si>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</si>
  <si>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</si>
  <si>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</si>
  <si>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</si>
  <si>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</si>
  <si>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</si>
  <si>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</si>
  <si>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</si>
  <si>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</si>
  <si>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</si>
  <si>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</si>
  <si>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</si>
  <si>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</si>
  <si>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</si>
  <si>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</si>
  <si>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</si>
  <si>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</si>
  <si>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</si>
  <si>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</si>
  <si>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</si>
  <si>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&lt;0.0001</t>
  </si>
  <si>
    <t>g</t>
  </si>
  <si>
    <t>Bounded</t>
  </si>
  <si>
    <t>v</t>
  </si>
  <si>
    <t>a</t>
  </si>
  <si>
    <t>b</t>
  </si>
  <si>
    <t>P[dose]= g+(1-g)*CumGamma[b*dose,a]</t>
  </si>
  <si>
    <t>frequentist Gamma v1.1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</si>
  <si>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</si>
  <si>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</si>
  <si>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</si>
  <si>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</si>
  <si>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</si>
  <si>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b2</t>
  </si>
  <si>
    <t>b3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</si>
  <si>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</si>
  <si>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</si>
  <si>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</si>
  <si>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</si>
  <si>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</si>
  <si>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</si>
  <si>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</si>
  <si>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</si>
  <si>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</si>
  <si>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</si>
  <si>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</si>
  <si>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</si>
  <si>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</si>
  <si>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</si>
  <si>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</si>
  <si>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</si>
  <si>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</si>
  <si>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</si>
  <si>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</si>
  <si>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</si>
  <si>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Viable - Alternate</t>
  </si>
  <si>
    <t>Viable - Recommended</t>
  </si>
  <si>
    <t xml:space="preserve">Lowest AIC_x000D_
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</si>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</sst>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1.5229904260926928E-8</c:v>
              </c:pt>
              <c:pt idx="1">
                <c:v>5.4685029405282732E-4</c:v>
              </c:pt>
              <c:pt idx="2">
                <c:v>1.8156274334394679E-3</c:v>
              </c:pt>
              <c:pt idx="3">
                <c:v>3.6593813932487571E-3</c:v>
              </c:pt>
              <c:pt idx="4">
                <c:v>6.0105416741443006E-3</c:v>
              </c:pt>
              <c:pt idx="5">
                <c:v>8.8234476340603753E-3</c:v>
              </c:pt>
              <c:pt idx="6">
                <c:v>1.2062750318245895E-2</c:v>
              </c:pt>
              <c:pt idx="7">
                <c:v>1.5698964478155802E-2</c:v>
              </c:pt>
              <c:pt idx="8">
                <c:v>1.9706325651385602E-2</c:v>
              </c:pt>
              <c:pt idx="9">
                <c:v>2.4061615721697013E-2</c:v>
              </c:pt>
              <c:pt idx="10">
                <c:v>2.87434635893128E-2</c:v>
              </c:pt>
              <c:pt idx="11">
                <c:v>3.3731904356530354E-2</c:v>
              </c:pt>
              <c:pt idx="12">
                <c:v>3.9008089998393322E-2</c:v>
              </c:pt>
              <c:pt idx="13">
                <c:v>4.4554093828612459E-2</c:v>
              </c:pt>
              <c:pt idx="14">
                <c:v>5.0352775516188795E-2</c:v>
              </c:pt>
              <c:pt idx="15">
                <c:v>5.6387686451317989E-2</c:v>
              </c:pt>
              <c:pt idx="16">
                <c:v>6.2643002645654325E-2</c:v>
              </c:pt>
              <c:pt idx="17">
                <c:v>6.9103476745688841E-2</c:v>
              </c:pt>
              <c:pt idx="18">
                <c:v>7.5754403461788244E-2</c:v>
              </c:pt>
              <c:pt idx="19">
                <c:v>8.2581594464753147E-2</c:v>
              </c:pt>
              <c:pt idx="20">
                <c:v>8.9571359960144301E-2</c:v>
              </c:pt>
              <c:pt idx="21">
                <c:v>9.6710494938440916E-2</c:v>
              </c:pt>
              <c:pt idx="22">
                <c:v>0.1039862686475867</c:v>
              </c:pt>
              <c:pt idx="23">
                <c:v>0.11138641622422964</c:v>
              </c:pt>
              <c:pt idx="24">
                <c:v>0.11889913170194272</c:v>
              </c:pt>
              <c:pt idx="25">
                <c:v>0.12651306182185618</c:v>
              </c:pt>
              <c:pt idx="26">
                <c:v>0.13421730022533493</c:v>
              </c:pt>
              <c:pt idx="27">
                <c:v>0.14200138172434915</c:v>
              </c:pt>
              <c:pt idx="28">
                <c:v>0.14985527643320934</c:v>
              </c:pt>
              <c:pt idx="29">
                <c:v>0.15776938361254803</c:v>
              </c:pt>
              <c:pt idx="30">
                <c:v>0.16573452512790268</c:v>
              </c:pt>
              <c:pt idx="31">
                <c:v>0.17374193846473207</c:v>
              </c:pt>
              <c:pt idx="32">
                <c:v>0.18178326927190108</c:v>
              </c:pt>
              <c:pt idx="33">
                <c:v>0.18985056342863696</c:v>
              </c:pt>
              <c:pt idx="34">
                <c:v>0.19793625864725939</c:v>
              </c:pt>
              <c:pt idx="35">
                <c:v>0.20603317563678744</c:v>
              </c:pt>
              <c:pt idx="36">
                <c:v>0.21413450886178051</c:v>
              </c:pt>
              <c:pt idx="37">
                <c:v>0.22223381693718641</c:v>
              </c:pt>
              <c:pt idx="38">
                <c:v>0.23032501270411793</c:v>
              </c:pt>
              <c:pt idx="39">
                <c:v>0.2384023530338793</c:v>
              </c:pt>
              <c:pt idx="40">
                <c:v>0.24646042840848509</c:v>
              </c:pt>
              <c:pt idx="41">
                <c:v>0.25449415232579259</c:v>
              </c:pt>
              <c:pt idx="42">
                <c:v>0.26249875057632832</c:v>
              </c:pt>
              <c:pt idx="43">
                <c:v>0.27046975043721666</c:v>
              </c:pt>
              <c:pt idx="44">
                <c:v>0.27840296982644747</c:v>
              </c:pt>
              <c:pt idx="45">
                <c:v>0.28629450645819265</c:v>
              </c:pt>
              <c:pt idx="46">
                <c:v>0.29414072703709648</c:v>
              </c:pt>
              <c:pt idx="47">
                <c:v>0.30193825652655004</c:v>
              </c:pt>
              <c:pt idx="48">
                <c:v>0.30968396752294819</c:v>
              </c:pt>
              <c:pt idx="49">
                <c:v>0.31737496976490609</c:v>
              </c:pt>
              <c:pt idx="50">
                <c:v>0.32500859980341301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ED32-49AC-923F-EE86E3399A48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8.4245575175881201E-6</c:v>
              </c:pt>
              <c:pt idx="1">
                <c:v>5.7692645667538713E-4</c:v>
              </c:pt>
              <c:pt idx="2">
                <c:v>1.9243695724557391E-3</c:v>
              </c:pt>
              <c:pt idx="3">
                <c:v>3.8881733992834158E-3</c:v>
              </c:pt>
              <c:pt idx="4">
                <c:v>6.3859739595524051E-3</c:v>
              </c:pt>
              <c:pt idx="5">
                <c:v>9.3599229391300668E-3</c:v>
              </c:pt>
              <c:pt idx="6">
                <c:v>1.2764728230259649E-2</c:v>
              </c:pt>
              <c:pt idx="7">
                <c:v>1.6562848926616941E-2</c:v>
              </c:pt>
              <c:pt idx="8">
                <c:v>2.0722065747034276E-2</c:v>
              </c:pt>
              <c:pt idx="9">
                <c:v>2.5214076518159521E-2</c:v>
              </c:pt>
              <c:pt idx="10">
                <c:v>3.0013607987944516E-2</c:v>
              </c:pt>
              <c:pt idx="11">
                <c:v>3.5097816425784897E-2</c:v>
              </c:pt>
              <c:pt idx="12">
                <c:v>4.0445862568541886E-2</c:v>
              </c:pt>
              <c:pt idx="13">
                <c:v>4.6038598171806673E-2</c:v>
              </c:pt>
              <c:pt idx="14">
                <c:v>5.1858327404551423E-2</c:v>
              </c:pt>
              <c:pt idx="15">
                <c:v>5.788862037380943E-2</c:v>
              </c:pt>
              <c:pt idx="16">
                <c:v>6.4114164123437484E-2</c:v>
              </c:pt>
              <c:pt idx="17">
                <c:v>7.0520641301191705E-2</c:v>
              </c:pt>
              <c:pt idx="18">
                <c:v>7.7094629728584704E-2</c:v>
              </c:pt>
              <c:pt idx="19">
                <c:v>8.3823518080540255E-2</c:v>
              </c:pt>
              <c:pt idx="20">
                <c:v>9.069543420027075E-2</c:v>
              </c:pt>
              <c:pt idx="21">
                <c:v>9.7699183479129162E-2</c:v>
              </c:pt>
              <c:pt idx="22">
                <c:v>0.10482419536578319</c:v>
              </c:pt>
              <c:pt idx="23">
                <c:v>0.11206047652347911</c:v>
              </c:pt>
              <c:pt idx="24">
                <c:v>0.1193985694854864</c:v>
              </c:pt>
              <c:pt idx="25">
                <c:v>0.1268295159043609</c:v>
              </c:pt>
              <c:pt idx="26">
                <c:v>0.13434482367531791</c:v>
              </c:pt>
              <c:pt idx="27">
                <c:v>0.14193643735475137</c:v>
              </c:pt>
              <c:pt idx="28">
                <c:v>0.14959671140352099</c:v>
              </c:pt>
              <c:pt idx="29">
                <c:v>0.15731838586934874</c:v>
              </c:pt>
              <c:pt idx="30">
                <c:v>0.16509456418945376</c:v>
              </c:pt>
              <c:pt idx="31">
                <c:v>0.17291869284770423</c:v>
              </c:pt>
              <c:pt idx="32">
                <c:v>0.18078454266323934</c:v>
              </c:pt>
              <c:pt idx="33">
                <c:v>0.18868619152206295</c:v>
              </c:pt>
              <c:pt idx="34">
                <c:v>0.19661800839128993</c:v>
              </c:pt>
              <c:pt idx="35">
                <c:v>0.20457463847887958</c:v>
              </c:pt>
              <c:pt idx="36">
                <c:v>0.21255098942084419</c:v>
              </c:pt>
              <c:pt idx="37">
                <c:v>0.22054221839386046</c:v>
              </c:pt>
              <c:pt idx="38">
                <c:v>0.22854372006455789</c:v>
              </c:pt>
              <c:pt idx="39">
                <c:v>0.23655111529800035</c:v>
              </c:pt>
              <c:pt idx="40">
                <c:v>0.24456024055738729</c:v>
              </c:pt>
              <c:pt idx="41">
                <c:v>0.25256713793509972</c:v>
              </c:pt>
              <c:pt idx="42">
                <c:v>0.26056804576212944</c:v>
              </c:pt>
              <c:pt idx="43">
                <c:v>0.26855938974887217</c:v>
              </c:pt>
              <c:pt idx="44">
                <c:v>0.27653777461539253</c:v>
              </c:pt>
              <c:pt idx="45">
                <c:v>0.28449997617369732</c:v>
              </c:pt>
              <c:pt idx="46">
                <c:v>0.29244293382841546</c:v>
              </c:pt>
              <c:pt idx="47">
                <c:v>0.30036374346564571</c:v>
              </c:pt>
              <c:pt idx="48">
                <c:v>0.30825965070267786</c:v>
              </c:pt>
              <c:pt idx="49">
                <c:v>0.31612804447388371</c:v>
              </c:pt>
              <c:pt idx="50">
                <c:v>0.32396645093035753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ED32-49AC-923F-EE86E3399A48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1.6741964101036598E-8</c:v>
              </c:pt>
              <c:pt idx="1">
                <c:v>5.4684608769489163E-4</c:v>
              </c:pt>
              <c:pt idx="2">
                <c:v>1.8156154532598025E-3</c:v>
              </c:pt>
              <c:pt idx="3">
                <c:v>3.6593622191769047E-3</c:v>
              </c:pt>
              <c:pt idx="4">
                <c:v>6.0105168279269167E-3</c:v>
              </c:pt>
              <c:pt idx="5">
                <c:v>8.8234191652335758E-3</c:v>
              </c:pt>
              <c:pt idx="6">
                <c:v>1.2062720612922934E-2</c:v>
              </c:pt>
              <c:pt idx="7">
                <c:v>1.5698936148370906E-2</c:v>
              </c:pt>
              <c:pt idx="8">
                <c:v>1.9706301462118297E-2</c:v>
              </c:pt>
              <c:pt idx="9">
                <c:v>2.4061598538443411E-2</c:v>
              </c:pt>
              <c:pt idx="10">
                <c:v>2.8743456338131558E-2</c:v>
              </c:pt>
              <c:pt idx="11">
                <c:v>3.3731909992312362E-2</c:v>
              </c:pt>
              <c:pt idx="12">
                <c:v>3.9008111478928062E-2</c:v>
              </c:pt>
              <c:pt idx="13">
                <c:v>4.4554134092972146E-2</c:v>
              </c:pt>
              <c:pt idx="14">
                <c:v>5.0352837466481649E-2</c:v>
              </c:pt>
              <c:pt idx="15">
                <c:v>5.6387772937172703E-2</c:v>
              </c:pt>
              <c:pt idx="16">
                <c:v>6.2643116450989536E-2</c:v>
              </c:pt>
              <c:pt idx="17">
                <c:v>6.9103620577440392E-2</c:v>
              </c:pt>
              <c:pt idx="18">
                <c:v>7.5754579940347677E-2</c:v>
              </c:pt>
              <c:pt idx="19">
                <c:v>8.2581806115923556E-2</c:v>
              </c:pt>
              <c:pt idx="20">
                <c:v>8.9571609208453654E-2</c:v>
              </c:pt>
              <c:pt idx="21">
                <c:v>9.6710784101682365E-2</c:v>
              </c:pt>
              <c:pt idx="22">
                <c:v>0.10398659993246849</c:v>
              </c:pt>
              <c:pt idx="23">
                <c:v>0.11138679172303416</c:v>
              </c:pt>
              <c:pt idx="24">
                <c:v>0.11889955339010279</c:v>
              </c:pt>
              <c:pt idx="25">
                <c:v>0.12651353155636388</c:v>
              </c:pt>
              <c:pt idx="26">
                <c:v>0.13421781974390662</c:v>
              </c:pt>
              <c:pt idx="27">
                <c:v>0.14200195264527157</c:v>
              </c:pt>
              <c:pt idx="28">
                <c:v>0.14985590025580217</c:v>
              </c:pt>
              <c:pt idx="29">
                <c:v>0.15777006171817623</c:v>
              </c:pt>
              <c:pt idx="30">
                <c:v>0.16573525878147954</c:v>
              </c:pt>
              <c:pt idx="31">
                <c:v>0.17374272881665739</c:v>
              </c:pt>
              <c:pt idx="32">
                <c:v>0.18178411736037836</c:v>
              </c:pt>
              <c:pt idx="33">
                <c:v>0.18985147018232473</c:v>
              </c:pt>
              <c:pt idx="34">
                <c:v>0.19793722488820448</c:v>
              </c:pt>
              <c:pt idx="35">
                <c:v>0.20603420208360071</c:v>
              </c:pt>
              <c:pt idx="36">
                <c:v>0.21413559613301381</c:v>
              </c:pt>
              <c:pt idx="37">
                <c:v>0.22223496555487146</c:v>
              </c:pt>
              <c:pt idx="38">
                <c:v>0.23032622309743664</c:v>
              </c:pt>
              <c:pt idx="39">
                <c:v>0.23840362554292938</c:v>
              </c:pt>
              <c:pt idx="40">
                <c:v>0.24646176328811548</c:v>
              </c:pt>
              <c:pt idx="41">
                <c:v>0.2544955497494813</c:v>
              </c:pt>
              <c:pt idx="42">
                <c:v>0.26250021064007717</c:v>
              </c:pt>
              <c:pt idx="43">
                <c:v>0.27047127316344549</c:v>
              </c:pt>
              <c:pt idx="44">
                <c:v>0.27840455516786661</c:v>
              </c:pt>
              <c:pt idx="45">
                <c:v>0.2862961543016333</c:v>
              </c:pt>
              <c:pt idx="46">
                <c:v>0.2941424372072925</c:v>
              </c:pt>
              <c:pt idx="47">
                <c:v>0.30194002878984827</c:v>
              </c:pt>
              <c:pt idx="48">
                <c:v>0.30968580159094539</c:v>
              </c:pt>
              <c:pt idx="49">
                <c:v>0.31737686529799386</c:v>
              </c:pt>
              <c:pt idx="50">
                <c:v>0.32501055641423215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ED32-49AC-923F-EE86E3399A48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2.3158312348372204E-3</c:v>
              </c:pt>
              <c:pt idx="2">
                <c:v>4.6269407206013212E-3</c:v>
              </c:pt>
              <c:pt idx="3">
                <c:v>6.9350357349286778E-3</c:v>
              </c:pt>
              <c:pt idx="4">
                <c:v>9.2429128687927953E-3</c:v>
              </c:pt>
              <c:pt idx="5">
                <c:v>1.1554460238520865E-2</c:v>
              </c:pt>
              <c:pt idx="6">
                <c:v>1.3874644349871063E-2</c:v>
              </c:pt>
              <c:pt idx="7">
                <c:v>1.6209496693022761E-2</c:v>
              </c:pt>
              <c:pt idx="8">
                <c:v>1.8566099876373657E-2</c:v>
              </c:pt>
              <c:pt idx="9">
                <c:v>2.0952573067066382E-2</c:v>
              </c:pt>
              <c:pt idx="10">
                <c:v>2.3378056467323938E-2</c:v>
              </c:pt>
              <c:pt idx="11">
                <c:v>2.5852694518061436E-2</c:v>
              </c:pt>
              <c:pt idx="12">
                <c:v>2.8387617485073249E-2</c:v>
              </c:pt>
              <c:pt idx="13">
                <c:v>3.0994921048580995E-2</c:v>
              </c:pt>
              <c:pt idx="14">
                <c:v>3.3687643484384175E-2</c:v>
              </c:pt>
              <c:pt idx="15">
                <c:v>3.6479739994636731E-2</c:v>
              </c:pt>
              <c:pt idx="16">
                <c:v>3.9386053718815157E-2</c:v>
              </c:pt>
              <c:pt idx="17">
                <c:v>4.2422282931252969E-2</c:v>
              </c:pt>
              <c:pt idx="18">
                <c:v>4.5604943911272962E-2</c:v>
              </c:pt>
              <c:pt idx="19">
                <c:v>4.8951328956116008E-2</c:v>
              </c:pt>
              <c:pt idx="20">
                <c:v>5.2479458996268297E-2</c:v>
              </c:pt>
              <c:pt idx="21">
                <c:v>5.620803026824249E-2</c:v>
              </c:pt>
              <c:pt idx="22">
                <c:v>6.0156354502237538E-2</c:v>
              </c:pt>
              <c:pt idx="23">
                <c:v>6.434429209232527E-2</c:v>
              </c:pt>
              <c:pt idx="24">
                <c:v>6.879217773586413E-2</c:v>
              </c:pt>
              <c:pt idx="25">
                <c:v>7.3520738057739052E-2</c:v>
              </c:pt>
              <c:pt idx="26">
                <c:v>7.8551000774806271E-2</c:v>
              </c:pt>
              <c:pt idx="27">
                <c:v>8.3904195007594148E-2</c:v>
              </c:pt>
              <c:pt idx="28">
                <c:v>8.9601642410890095E-2</c:v>
              </c:pt>
              <c:pt idx="29">
                <c:v>9.5664638873238228E-2</c:v>
              </c:pt>
              <c:pt idx="30">
                <c:v>0.10211432662843754</c:v>
              </c:pt>
              <c:pt idx="31">
                <c:v>0.10897155673054422</c:v>
              </c:pt>
              <c:pt idx="32">
                <c:v>0.11625674196817758</c:v>
              </c:pt>
              <c:pt idx="33">
                <c:v>0.12398970043438548</c:v>
              </c:pt>
              <c:pt idx="34">
                <c:v>0.13218949012495773</c:v>
              </c:pt>
              <c:pt idx="35">
                <c:v>0.14087423511056421</c:v>
              </c:pt>
              <c:pt idx="36">
                <c:v>0.15006094401572839</c:v>
              </c:pt>
              <c:pt idx="37">
                <c:v>0.1597653217392824</c:v>
              </c:pt>
              <c:pt idx="38">
                <c:v>0.17000157556494605</c:v>
              </c:pt>
              <c:pt idx="39">
                <c:v>0.18078221703484629</c:v>
              </c:pt>
              <c:pt idx="40">
                <c:v>0.19211786119038624</c:v>
              </c:pt>
              <c:pt idx="41">
                <c:v>0.20401702502049282</c:v>
              </c:pt>
              <c:pt idx="42">
                <c:v>0.21648592719292259</c:v>
              </c:pt>
              <c:pt idx="43">
                <c:v>0.22952829137528979</c:v>
              </c:pt>
              <c:pt idx="44">
                <c:v>0.24314515567355305</c:v>
              </c:pt>
              <c:pt idx="45">
                <c:v>0.25733469092091904</c:v>
              </c:pt>
              <c:pt idx="46">
                <c:v>0.27209203073310001</c:v>
              </c:pt>
              <c:pt idx="47">
                <c:v>0.28740911639969835</c:v>
              </c:pt>
              <c:pt idx="48">
                <c:v>0.30327455979895845</c:v>
              </c:pt>
              <c:pt idx="49">
                <c:v>0.3196735275968427</c:v>
              </c:pt>
              <c:pt idx="50">
                <c:v>0.33658765001388175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ED32-49AC-923F-EE86E3399A48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1.5247641251236298E-8</c:v>
              </c:pt>
              <c:pt idx="1">
                <c:v>2.1763099655397206E-3</c:v>
              </c:pt>
              <c:pt idx="2">
                <c:v>4.3621590954211944E-3</c:v>
              </c:pt>
              <c:pt idx="3">
                <c:v>6.5717379846875843E-3</c:v>
              </c:pt>
              <c:pt idx="4">
                <c:v>8.8190939546110552E-3</c:v>
              </c:pt>
              <c:pt idx="5">
                <c:v>1.1118141928111178E-2</c:v>
              </c:pt>
              <c:pt idx="6">
                <c:v>1.3482658091597474E-2</c:v>
              </c:pt>
              <c:pt idx="7">
                <c:v>1.5926271626491077E-2</c:v>
              </c:pt>
              <c:pt idx="8">
                <c:v>1.8462454548926848E-2</c:v>
              </c:pt>
              <c:pt idx="9">
                <c:v>2.1104509699769885E-2</c:v>
              </c:pt>
              <c:pt idx="10">
                <c:v>2.3865556931423129E-2</c:v>
              </c:pt>
              <c:pt idx="11">
                <c:v>2.675851754293547E-2</c:v>
              </c:pt>
              <c:pt idx="12">
                <c:v>2.9796097020607523E-2</c:v>
              </c:pt>
              <c:pt idx="13">
                <c:v>3.299076614760079E-2</c:v>
              </c:pt>
              <c:pt idx="14">
                <c:v>3.6354740552940509E-2</c:v>
              </c:pt>
              <c:pt idx="15">
                <c:v>3.9899958777726313E-2</c:v>
              </c:pt>
              <c:pt idx="16">
                <c:v>4.3638058944270364E-2</c:v>
              </c:pt>
              <c:pt idx="17">
                <c:v>4.7580354122214223E-2</c:v>
              </c:pt>
              <c:pt idx="18">
                <c:v>5.1737806494377973E-2</c:v>
              </c:pt>
              <c:pt idx="19">
                <c:v>5.6121000434092128E-2</c:v>
              </c:pt>
              <c:pt idx="20">
                <c:v>6.0740114614985748E-2</c:v>
              </c:pt>
              <c:pt idx="21">
                <c:v>6.5604893283570373E-2</c:v>
              </c:pt>
              <c:pt idx="22">
                <c:v>7.0724616834390353E-2</c:v>
              </c:pt>
              <c:pt idx="23">
                <c:v>7.6108071836894733E-2</c:v>
              </c:pt>
              <c:pt idx="24">
                <c:v>8.1763520672459178E-2</c:v>
              </c:pt>
              <c:pt idx="25">
                <c:v>8.7698670949006532E-2</c:v>
              </c:pt>
              <c:pt idx="26">
                <c:v>9.3920644869373376E-2</c:v>
              </c:pt>
              <c:pt idx="27">
                <c:v>0.10043594873780413</c:v>
              </c:pt>
              <c:pt idx="28">
                <c:v>0.10725044279662979</c:v>
              </c:pt>
              <c:pt idx="29">
                <c:v>0.11436931159218257</c:v>
              </c:pt>
              <c:pt idx="30">
                <c:v>0.12179703507518484</c:v>
              </c:pt>
              <c:pt idx="31">
                <c:v>0.12953736064612503</c:v>
              </c:pt>
              <c:pt idx="32">
                <c:v>0.13759327636036364</c:v>
              </c:pt>
              <c:pt idx="33">
                <c:v>0.14596698551079254</c:v>
              </c:pt>
              <c:pt idx="34">
                <c:v>0.15465988280767903</c:v>
              </c:pt>
              <c:pt idx="35">
                <c:v>0.16367253237576215</c:v>
              </c:pt>
              <c:pt idx="36">
                <c:v>0.17300464778762287</c:v>
              </c:pt>
              <c:pt idx="37">
                <c:v>0.18265507434973316</c:v>
              </c:pt>
              <c:pt idx="38">
                <c:v>0.1926217738533158</c:v>
              </c:pt>
              <c:pt idx="39">
                <c:v>0.20290181199613683</c:v>
              </c:pt>
              <c:pt idx="40">
                <c:v>0.2134913486735589</c:v>
              </c:pt>
              <c:pt idx="41">
                <c:v>0.22438563132753819</c:v>
              </c:pt>
              <c:pt idx="42">
                <c:v>0.23557899153074405</c:v>
              </c:pt>
              <c:pt idx="43">
                <c:v>0.24706484496957679</c:v>
              </c:pt>
              <c:pt idx="44">
                <c:v>0.2588356949745883</c:v>
              </c:pt>
              <c:pt idx="45">
                <c:v>0.27088313972967137</c:v>
              </c:pt>
              <c:pt idx="46">
                <c:v>0.28319788327243678</c:v>
              </c:pt>
              <c:pt idx="47">
                <c:v>0.29576975037750486</c:v>
              </c:pt>
              <c:pt idx="48">
                <c:v>0.30858770539208563</c:v>
              </c:pt>
              <c:pt idx="49">
                <c:v>0.32163987506932606</c:v>
              </c:pt>
              <c:pt idx="50">
                <c:v>0.3349135754195901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ED32-49AC-923F-EE86E3399A48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1.6042219920248009E-3</c:v>
              </c:pt>
              <c:pt idx="2">
                <c:v>3.4646383789326248E-3</c:v>
              </c:pt>
              <c:pt idx="3">
                <c:v>5.5798218827729775E-3</c:v>
              </c:pt>
              <c:pt idx="4">
                <c:v>7.9481346479921954E-3</c:v>
              </c:pt>
              <c:pt idx="5">
                <c:v>1.056774558494406E-2</c:v>
              </c:pt>
              <c:pt idx="6">
                <c:v>1.3436632729184068E-2</c:v>
              </c:pt>
              <c:pt idx="7">
                <c:v>1.6552585842273305E-2</c:v>
              </c:pt>
              <c:pt idx="8">
                <c:v>1.9913209249406857E-2</c:v>
              </c:pt>
              <c:pt idx="9">
                <c:v>2.3515924908768224E-2</c:v>
              </c:pt>
              <c:pt idx="10">
                <c:v>2.7357975707105388E-2</c:v>
              </c:pt>
              <c:pt idx="11">
                <c:v>3.1436428975630239E-2</c:v>
              </c:pt>
              <c:pt idx="12">
                <c:v>3.5748180219968291E-2</c:v>
              </c:pt>
              <c:pt idx="13">
                <c:v>4.028995705751532E-2</c:v>
              </c:pt>
              <c:pt idx="14">
                <c:v>4.5058323355215493E-2</c:v>
              </c:pt>
              <c:pt idx="15">
                <c:v>5.0049683560436771E-2</c:v>
              </c:pt>
              <c:pt idx="16">
                <c:v>5.5260287217304443E-2</c:v>
              </c:pt>
              <c:pt idx="17">
                <c:v>6.06862336605574E-2</c:v>
              </c:pt>
              <c:pt idx="18">
                <c:v>6.6323476878705254E-2</c:v>
              </c:pt>
              <c:pt idx="19">
                <c:v>7.2167830538006683E-2</c:v>
              </c:pt>
              <c:pt idx="20">
                <c:v>7.8214973158541118E-2</c:v>
              </c:pt>
              <c:pt idx="21">
                <c:v>8.4460453433426411E-2</c:v>
              </c:pt>
              <c:pt idx="22">
                <c:v>9.0899695682025369E-2</c:v>
              </c:pt>
              <c:pt idx="23">
                <c:v>9.7528005427804917E-2</c:v>
              </c:pt>
              <c:pt idx="24">
                <c:v>0.10434057509134378</c:v>
              </c:pt>
              <c:pt idx="25">
                <c:v>0.11133248978884515</c:v>
              </c:pt>
              <c:pt idx="26">
                <c:v>0.11849873322638535</c:v>
              </c:pt>
              <c:pt idx="27">
                <c:v>0.12583419368003257</c:v>
              </c:pt>
              <c:pt idx="28">
                <c:v>0.13333367005188645</c:v>
              </c:pt>
              <c:pt idx="29">
                <c:v>0.14099187799203317</c:v>
              </c:pt>
              <c:pt idx="30">
                <c:v>0.14880345607637302</c:v>
              </c:pt>
              <c:pt idx="31">
                <c:v>0.15676297203025902</c:v>
              </c:pt>
              <c:pt idx="32">
                <c:v>0.16486492898789415</c:v>
              </c:pt>
              <c:pt idx="33">
                <c:v>0.17310377177745659</c:v>
              </c:pt>
              <c:pt idx="34">
                <c:v>0.18147389322196783</c:v>
              </c:pt>
              <c:pt idx="35">
                <c:v>0.18996964044598996</c:v>
              </c:pt>
              <c:pt idx="36">
                <c:v>0.19858532117831634</c:v>
              </c:pt>
              <c:pt idx="37">
                <c:v>0.20731521004093423</c:v>
              </c:pt>
              <c:pt idx="38">
                <c:v>0.21615355481465445</c:v>
              </c:pt>
              <c:pt idx="39">
                <c:v>0.22509458267195118</c:v>
              </c:pt>
              <c:pt idx="40">
                <c:v>0.23413250636771518</c:v>
              </c:pt>
              <c:pt idx="41">
                <c:v>0.24326153037880097</c:v>
              </c:pt>
              <c:pt idx="42">
                <c:v>0.25247585698344388</c:v>
              </c:pt>
              <c:pt idx="43">
                <c:v>0.26176969227183616</c:v>
              </c:pt>
              <c:pt idx="44">
                <c:v>0.27113725207937739</c:v>
              </c:pt>
              <c:pt idx="45">
                <c:v>0.28057276783435564</c:v>
              </c:pt>
              <c:pt idx="46">
                <c:v>0.29007049231207116</c:v>
              </c:pt>
              <c:pt idx="47">
                <c:v>0.29962470528768825</c:v>
              </c:pt>
              <c:pt idx="48">
                <c:v>0.30922971908037516</c:v>
              </c:pt>
              <c:pt idx="49">
                <c:v>0.31887988398159206</c:v>
              </c:pt>
              <c:pt idx="50">
                <c:v>0.32856959356068827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ED32-49AC-923F-EE86E3399A48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6.2506321231803165E-3</c:v>
              </c:pt>
              <c:pt idx="2">
                <c:v>1.2462178804240522E-2</c:v>
              </c:pt>
              <c:pt idx="3">
                <c:v>1.8634899486091951E-2</c:v>
              </c:pt>
              <c:pt idx="4">
                <c:v>2.4769036855184619E-2</c:v>
              </c:pt>
              <c:pt idx="5">
                <c:v>3.0864832081028987E-2</c:v>
              </c:pt>
              <c:pt idx="6">
                <c:v>3.6922524825676831E-2</c:v>
              </c:pt>
              <c:pt idx="7">
                <c:v>4.2942353253144584E-2</c:v>
              </c:pt>
              <c:pt idx="8">
                <c:v>4.892455403877629E-2</c:v>
              </c:pt>
              <c:pt idx="9">
                <c:v>5.4869362378549294E-2</c:v>
              </c:pt>
              <c:pt idx="10">
                <c:v>6.0777011998321015E-2</c:v>
              </c:pt>
              <c:pt idx="11">
                <c:v>6.664773516301789E-2</c:v>
              </c:pt>
              <c:pt idx="12">
                <c:v>7.2481762685767226E-2</c:v>
              </c:pt>
              <c:pt idx="13">
                <c:v>7.8279323936972192E-2</c:v>
              </c:pt>
              <c:pt idx="14">
                <c:v>8.4040646853329071E-2</c:v>
              </c:pt>
              <c:pt idx="15">
                <c:v>8.9765957946789363E-2</c:v>
              </c:pt>
              <c:pt idx="16">
                <c:v>9.5455482313464957E-2</c:v>
              </c:pt>
              <c:pt idx="17">
                <c:v>0.10110944364247833</c:v>
              </c:pt>
              <c:pt idx="18">
                <c:v>0.10672806422475675</c:v>
              </c:pt>
              <c:pt idx="19">
                <c:v>0.11231156496177232</c:v>
              </c:pt>
              <c:pt idx="20">
                <c:v>0.11786016537422629</c:v>
              </c:pt>
              <c:pt idx="21">
                <c:v>0.12337408361068045</c:v>
              </c:pt>
              <c:pt idx="22">
                <c:v>0.12885353645613309</c:v>
              </c:pt>
              <c:pt idx="23">
                <c:v>0.13429873934054284</c:v>
              </c:pt>
              <c:pt idx="24">
                <c:v>0.1397099063472981</c:v>
              </c:pt>
              <c:pt idx="25">
                <c:v>0.14508725022163385</c:v>
              </c:pt>
              <c:pt idx="26">
                <c:v>0.15043098237899619</c:v>
              </c:pt>
              <c:pt idx="27">
                <c:v>0.1557413129133543</c:v>
              </c:pt>
              <c:pt idx="28">
                <c:v>0.16101845060546036</c:v>
              </c:pt>
              <c:pt idx="29">
                <c:v>0.16626260293105796</c:v>
              </c:pt>
              <c:pt idx="30">
                <c:v>0.1714739760690395</c:v>
              </c:pt>
              <c:pt idx="31">
                <c:v>0.17665277490955184</c:v>
              </c:pt>
              <c:pt idx="32">
                <c:v>0.18179920306205224</c:v>
              </c:pt>
              <c:pt idx="33">
                <c:v>0.18691346286331298</c:v>
              </c:pt>
              <c:pt idx="34">
                <c:v>0.19199575538537703</c:v>
              </c:pt>
              <c:pt idx="35">
                <c:v>0.19704628044346253</c:v>
              </c:pt>
              <c:pt idx="36">
                <c:v>0.20206523660381964</c:v>
              </c:pt>
              <c:pt idx="37">
                <c:v>0.20705282119153684</c:v>
              </c:pt>
              <c:pt idx="38">
                <c:v>0.21200923029829899</c:v>
              </c:pt>
              <c:pt idx="39">
                <c:v>0.21693465879009691</c:v>
              </c:pt>
              <c:pt idx="40">
                <c:v>0.2218293003148889</c:v>
              </c:pt>
              <c:pt idx="41">
                <c:v>0.22669334731021393</c:v>
              </c:pt>
              <c:pt idx="42">
                <c:v>0.23152699101075747</c:v>
              </c:pt>
              <c:pt idx="43">
                <c:v>0.23633042145587069</c:v>
              </c:pt>
              <c:pt idx="44">
                <c:v>0.24110382749704104</c:v>
              </c:pt>
              <c:pt idx="45">
                <c:v>0.24584739680531803</c:v>
              </c:pt>
              <c:pt idx="46">
                <c:v>0.25056131587869085</c:v>
              </c:pt>
              <c:pt idx="47">
                <c:v>0.25524577004942189</c:v>
              </c:pt>
              <c:pt idx="48">
                <c:v>0.25990094349133191</c:v>
              </c:pt>
              <c:pt idx="49">
                <c:v>0.26452701922704214</c:v>
              </c:pt>
              <c:pt idx="50">
                <c:v>0.26912417913516895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ED32-49AC-923F-EE86E3399A48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1.5561792383136901E-8</c:v>
              </c:pt>
              <c:pt idx="1">
                <c:v>6.721915861365251E-4</c:v>
              </c:pt>
              <c:pt idx="2">
                <c:v>2.0805571961031218E-3</c:v>
              </c:pt>
              <c:pt idx="3">
                <c:v>4.0268986820680619E-3</c:v>
              </c:pt>
              <c:pt idx="4">
                <c:v>6.4302689498519838E-3</c:v>
              </c:pt>
              <c:pt idx="5">
                <c:v>9.240196204287239E-3</c:v>
              </c:pt>
              <c:pt idx="6">
                <c:v>1.2420352701148591E-2</c:v>
              </c:pt>
              <c:pt idx="7">
                <c:v>1.5942426616424667E-2</c:v>
              </c:pt>
              <c:pt idx="8">
                <c:v>1.97831919125653E-2</c:v>
              </c:pt>
              <c:pt idx="9">
                <c:v>2.3922897611073825E-2</c:v>
              </c:pt>
              <c:pt idx="10">
                <c:v>2.8344296460894185E-2</c:v>
              </c:pt>
              <c:pt idx="11">
                <c:v>3.3032018951960104E-2</c:v>
              </c:pt>
              <c:pt idx="12">
                <c:v>3.7972149153741738E-2</c:v>
              </c:pt>
              <c:pt idx="13">
                <c:v>4.3151925822266186E-2</c:v>
              </c:pt>
              <c:pt idx="14">
                <c:v>4.8559525048879539E-2</c:v>
              </c:pt>
              <c:pt idx="15">
                <c:v>5.4183898077678677E-2</c:v>
              </c:pt>
              <c:pt idx="16">
                <c:v>6.0014647661463999E-2</c:v>
              </c:pt>
              <c:pt idx="17">
                <c:v>6.6041932073478457E-2</c:v>
              </c:pt>
              <c:pt idx="18">
                <c:v>7.2256389425993134E-2</c:v>
              </c:pt>
              <c:pt idx="19">
                <c:v>7.8649077197412418E-2</c:v>
              </c:pt>
              <c:pt idx="20">
                <c:v>8.5211423347108836E-2</c:v>
              </c:pt>
              <c:pt idx="21">
                <c:v>9.1935186393176813E-2</c:v>
              </c:pt>
              <c:pt idx="22">
                <c:v>9.8812422515450943E-2</c:v>
              </c:pt>
              <c:pt idx="23">
                <c:v>0.10583545823009363</c:v>
              </c:pt>
              <c:pt idx="24">
                <c:v>0.11299686752923489</c:v>
              </c:pt>
              <c:pt idx="25">
                <c:v>0.12028945263235223</c:v>
              </c:pt>
              <c:pt idx="26">
                <c:v>0.12770622768353113</c:v>
              </c:pt>
              <c:pt idx="27">
                <c:v>0.13524040486941327</c:v>
              </c:pt>
              <c:pt idx="28">
                <c:v>0.14288538253951819</c:v>
              </c:pt>
              <c:pt idx="29">
                <c:v>0.15063473499275573</c:v>
              </c:pt>
              <c:pt idx="30">
                <c:v>0.15848220365772325</c:v>
              </c:pt>
              <c:pt idx="31">
                <c:v>0.16642168944438704</c:v>
              </c:pt>
              <c:pt idx="32">
                <c:v>0.17444724608430642</c:v>
              </c:pt>
              <c:pt idx="33">
                <c:v>0.18255307430811485</c:v>
              </c:pt>
              <c:pt idx="34">
                <c:v>0.19073351673434064</c:v>
              </c:pt>
              <c:pt idx="35">
                <c:v>0.19898305336418809</c:v>
              </c:pt>
              <c:pt idx="36">
                <c:v>0.20729629759364629</c:v>
              </c:pt>
              <c:pt idx="37">
                <c:v>0.21566799266803069</c:v>
              </c:pt>
              <c:pt idx="38">
                <c:v>0.22409300851539724</c:v>
              </c:pt>
              <c:pt idx="39">
                <c:v>0.23256633890468265</c:v>
              </c:pt>
              <c:pt idx="40">
                <c:v>0.24108309888227128</c:v>
              </c:pt>
              <c:pt idx="41">
                <c:v>0.249638522447276</c:v>
              </c:pt>
              <c:pt idx="42">
                <c:v>0.25822796043136703</c:v>
              </c:pt>
              <c:pt idx="43">
                <c:v>0.26684687855367267</c:v>
              </c:pt>
              <c:pt idx="44">
                <c:v>0.27549085562527453</c:v>
              </c:pt>
              <c:pt idx="45">
                <c:v>0.28415558188121337</c:v>
              </c:pt>
              <c:pt idx="46">
                <c:v>0.29283685742084758</c:v>
              </c:pt>
              <c:pt idx="47">
                <c:v>0.30153059073990829</c:v>
              </c:pt>
              <c:pt idx="48">
                <c:v>0.31023279733975745</c:v>
              </c:pt>
              <c:pt idx="49">
                <c:v>0.31893959840123154</c:v>
              </c:pt>
              <c:pt idx="50">
                <c:v>0.32764721951207054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ED32-49AC-923F-EE86E3399A48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6.5742635229396737E-3</c:v>
              </c:pt>
              <c:pt idx="1">
                <c:v>7.1673931918161491E-3</c:v>
              </c:pt>
              <c:pt idx="2">
                <c:v>7.813614094451006E-3</c:v>
              </c:pt>
              <c:pt idx="3">
                <c:v>8.5175992084120609E-3</c:v>
              </c:pt>
              <c:pt idx="4">
                <c:v>9.2844179211739215E-3</c:v>
              </c:pt>
              <c:pt idx="5">
                <c:v>1.0119566851093843E-2</c:v>
              </c:pt>
              <c:pt idx="6">
                <c:v>1.1029002528151205E-2</c:v>
              </c:pt>
              <c:pt idx="7">
                <c:v>1.2019175938299959E-2</c:v>
              </c:pt>
              <c:pt idx="8">
                <c:v>1.3097068908135452E-2</c:v>
              </c:pt>
              <c:pt idx="9">
                <c:v>1.4270232272820314E-2</c:v>
              </c:pt>
              <c:pt idx="10">
                <c:v>1.5546825728754779E-2</c:v>
              </c:pt>
              <c:pt idx="11">
                <c:v>1.693565922210357E-2</c:v>
              </c:pt>
              <c:pt idx="12">
                <c:v>1.8446235663680328E-2</c:v>
              </c:pt>
              <c:pt idx="13">
                <c:v>2.0088794688415613E-2</c:v>
              </c:pt>
              <c:pt idx="14">
                <c:v>2.1874357092190287E-2</c:v>
              </c:pt>
              <c:pt idx="15">
                <c:v>2.3814769478647385E-2</c:v>
              </c:pt>
              <c:pt idx="16">
                <c:v>2.5922748532151995E-2</c:v>
              </c:pt>
              <c:pt idx="17">
                <c:v>2.821192419887119E-2</c:v>
              </c:pt>
              <c:pt idx="18">
                <c:v>3.0696880904680635E-2</c:v>
              </c:pt>
              <c:pt idx="19">
                <c:v>3.3393195765255609E-2</c:v>
              </c:pt>
              <c:pt idx="20">
                <c:v>3.6317472549705181E-2</c:v>
              </c:pt>
              <c:pt idx="21">
                <c:v>3.9487369944557871E-2</c:v>
              </c:pt>
              <c:pt idx="22">
                <c:v>4.2921622430809679E-2</c:v>
              </c:pt>
              <c:pt idx="23">
                <c:v>4.664005183532012E-2</c:v>
              </c:pt>
              <c:pt idx="24">
                <c:v>5.0663567352870073E-2</c:v>
              </c:pt>
              <c:pt idx="25">
                <c:v>5.5014151562427227E-2</c:v>
              </c:pt>
              <c:pt idx="26">
                <c:v>5.9714829688755654E-2</c:v>
              </c:pt>
              <c:pt idx="27">
                <c:v>6.4789619099488313E-2</c:v>
              </c:pt>
              <c:pt idx="28">
                <c:v>7.0263455792511351E-2</c:v>
              </c:pt>
              <c:pt idx="29">
                <c:v>7.6162094437100938E-2</c:v>
              </c:pt>
              <c:pt idx="30">
                <c:v>8.2511978406858533E-2</c:v>
              </c:pt>
              <c:pt idx="31">
                <c:v>8.9340076209456235E-2</c:v>
              </c:pt>
              <c:pt idx="32">
                <c:v>9.6673680807890211E-2</c:v>
              </c:pt>
              <c:pt idx="33">
                <c:v>0.10454016857420215</c:v>
              </c:pt>
              <c:pt idx="34">
                <c:v>0.11296671505573749</c:v>
              </c:pt>
              <c:pt idx="35">
                <c:v>0.12197996540293625</c:v>
              </c:pt>
              <c:pt idx="36">
                <c:v>0.13160565824159576</c:v>
              </c:pt>
              <c:pt idx="37">
                <c:v>0.14186820300157588</c:v>
              </c:pt>
              <c:pt idx="38">
                <c:v>0.15279021225877842</c:v>
              </c:pt>
              <c:pt idx="39">
                <c:v>0.16439199251433642</c:v>
              </c:pt>
              <c:pt idx="40">
                <c:v>0.17669099901081559</c:v>
              </c:pt>
              <c:pt idx="41">
                <c:v>0.18970126263077089</c:v>
              </c:pt>
              <c:pt idx="42">
                <c:v>0.20343279956825575</c:v>
              </c:pt>
              <c:pt idx="43">
                <c:v>0.2178910172039783</c:v>
              </c:pt>
              <c:pt idx="44">
                <c:v>0.23307613230823471</c:v>
              </c:pt>
              <c:pt idx="45">
                <c:v>0.24898262016583783</c:v>
              </c:pt>
              <c:pt idx="46">
                <c:v>0.26559871525802226</c:v>
              </c:pt>
              <c:pt idx="47">
                <c:v>0.28290598552333002</c:v>
              </c:pt>
              <c:pt idx="48">
                <c:v>0.30087900272610368</c:v>
              </c:pt>
              <c:pt idx="49">
                <c:v>0.31948513087971481</c:v>
              </c:pt>
              <c:pt idx="50">
                <c:v>0.33868445283780324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ED32-49AC-923F-EE86E3399A48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7.5872558617850801E-3</c:v>
              </c:pt>
              <c:pt idx="1">
                <c:v>7.5872701044842495E-3</c:v>
              </c:pt>
              <c:pt idx="2">
                <c:v>7.5889577698052789E-3</c:v>
              </c:pt>
              <c:pt idx="3">
                <c:v>7.606609255985667E-3</c:v>
              </c:pt>
              <c:pt idx="4">
                <c:v>7.6795477950467698E-3</c:v>
              </c:pt>
              <c:pt idx="5">
                <c:v>7.8699144708649187E-3</c:v>
              </c:pt>
              <c:pt idx="6">
                <c:v>8.2519164202422418E-3</c:v>
              </c:pt>
              <c:pt idx="7">
                <c:v>8.9011382764269259E-3</c:v>
              </c:pt>
              <c:pt idx="8">
                <c:v>9.8869828051731286E-3</c:v>
              </c:pt>
              <c:pt idx="9">
                <c:v>1.1268354080854619E-2</c:v>
              </c:pt>
              <c:pt idx="10">
                <c:v>1.309180816108617E-2</c:v>
              </c:pt>
              <c:pt idx="11">
                <c:v>1.5391334148504373E-2</c:v>
              </c:pt>
              <c:pt idx="12">
                <c:v>1.8189104507350385E-2</c:v>
              </c:pt>
              <c:pt idx="13">
                <c:v>2.1496733383845883E-2</c:v>
              </c:pt>
              <c:pt idx="14">
                <c:v>2.5316743809171642E-2</c:v>
              </c:pt>
              <c:pt idx="15">
                <c:v>2.9644061081047203E-2</c:v>
              </c:pt>
              <c:pt idx="16">
                <c:v>3.4467428063151395E-2</c:v>
              </c:pt>
              <c:pt idx="17">
                <c:v>3.9770688794126104E-2</c:v>
              </c:pt>
              <c:pt idx="18">
                <c:v>4.5533918326953388E-2</c:v>
              </c:pt>
              <c:pt idx="19">
                <c:v>5.1734395563632858E-2</c:v>
              </c:pt>
              <c:pt idx="20">
                <c:v>5.8347426499911169E-2</c:v>
              </c:pt>
              <c:pt idx="21">
                <c:v>6.5347030774217857E-2</c:v>
              </c:pt>
              <c:pt idx="22">
                <c:v>7.2706506714751998E-2</c:v>
              </c:pt>
              <c:pt idx="23">
                <c:v>8.0398890487404312E-2</c:v>
              </c:pt>
              <c:pt idx="24">
                <c:v>8.8397324286145218E-2</c:v>
              </c:pt>
              <c:pt idx="25">
                <c:v>9.6675347291358044E-2</c:v>
              </c:pt>
              <c:pt idx="26">
                <c:v>0.10520712166619615</c:v>
              </c:pt>
              <c:pt idx="27">
                <c:v>0.11396760435449359</c:v>
              </c:pt>
              <c:pt idx="28">
                <c:v>0.12293267399303824</c:v>
              </c:pt>
              <c:pt idx="29">
                <c:v>0.13207922091233346</c:v>
              </c:pt>
              <c:pt idx="30">
                <c:v>0.14138520699822907</c:v>
              </c:pt>
              <c:pt idx="31">
                <c:v>0.1508297011282804</c:v>
              </c:pt>
              <c:pt idx="32">
                <c:v>0.16039289497693926</c:v>
              </c:pt>
              <c:pt idx="33">
                <c:v>0.17005610319254508</c:v>
              </c:pt>
              <c:pt idx="34">
                <c:v>0.17980175127382675</c:v>
              </c:pt>
              <c:pt idx="35">
                <c:v>0.18961335390075554</c:v>
              </c:pt>
              <c:pt idx="36">
                <c:v>0.19947548599092921</c:v>
              </c:pt>
              <c:pt idx="37">
                <c:v>0.20937374834595579</c:v>
              </c:pt>
              <c:pt idx="38">
                <c:v>0.21929472941146619</c:v>
              </c:pt>
              <c:pt idx="39">
                <c:v>0.22922596438959272</c:v>
              </c:pt>
              <c:pt idx="40">
                <c:v>0.23915589270540574</c:v>
              </c:pt>
              <c:pt idx="41">
                <c:v>0.24907381463155739</c:v>
              </c:pt>
              <c:pt idx="42">
                <c:v>0.25896984771179155</c:v>
              </c:pt>
              <c:pt idx="43">
                <c:v>0.26883488348870871</c:v>
              </c:pt>
              <c:pt idx="44">
                <c:v>0.27866054492959391</c:v>
              </c:pt>
              <c:pt idx="45">
                <c:v>0.28843914485231403</c:v>
              </c:pt>
              <c:pt idx="46">
                <c:v>0.29816364557806674</c:v>
              </c:pt>
              <c:pt idx="47">
                <c:v>0.30782761997625968</c:v>
              </c:pt>
              <c:pt idx="48">
                <c:v>0.31742521401681301</c:v>
              </c:pt>
              <c:pt idx="49">
                <c:v>0.32695111090468343</c:v>
              </c:pt>
              <c:pt idx="50">
                <c:v>0.336400496838824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ED32-49AC-923F-EE86E3399A48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5.323319391304265E-3</c:v>
              </c:pt>
              <c:pt idx="1">
                <c:v>6.0136039430664472E-3</c:v>
              </c:pt>
              <c:pt idx="2">
                <c:v>6.782095480219557E-3</c:v>
              </c:pt>
              <c:pt idx="3">
                <c:v>7.6360932001480397E-3</c:v>
              </c:pt>
              <c:pt idx="4">
                <c:v>8.5833789841539311E-3</c:v>
              </c:pt>
              <c:pt idx="5">
                <c:v>9.6322256822958217E-3</c:v>
              </c:pt>
              <c:pt idx="6">
                <c:v>1.0791402528046952E-2</c:v>
              </c:pt>
              <c:pt idx="7">
                <c:v>1.2070177320403131E-2</c:v>
              </c:pt>
              <c:pt idx="8">
                <c:v>1.3478315009477595E-2</c:v>
              </c:pt>
              <c:pt idx="9">
                <c:v>1.5026072324744223E-2</c:v>
              </c:pt>
              <c:pt idx="10">
                <c:v>1.6724188093377522E-2</c:v>
              </c:pt>
              <c:pt idx="11">
                <c:v>1.8583868909995079E-2</c:v>
              </c:pt>
              <c:pt idx="12">
                <c:v>2.0616769838884642E-2</c:v>
              </c:pt>
              <c:pt idx="13">
                <c:v>2.2834969855779052E-2</c:v>
              </c:pt>
              <c:pt idx="14">
                <c:v>2.5250941768631088E-2</c:v>
              </c:pt>
              <c:pt idx="15">
                <c:v>2.787751639575491E-2</c:v>
              </c:pt>
              <c:pt idx="16">
                <c:v>3.0727840825150388E-2</c:v>
              </c:pt>
              <c:pt idx="17">
                <c:v>3.3815330630718669E-2</c:v>
              </c:pt>
              <c:pt idx="18">
                <c:v>3.71536159791932E-2</c:v>
              </c:pt>
              <c:pt idx="19">
                <c:v>4.0756481625608201E-2</c:v>
              </c:pt>
              <c:pt idx="20">
                <c:v>4.4637800864537704E-2</c:v>
              </c:pt>
              <c:pt idx="21">
                <c:v>4.8811463578554919E-2</c:v>
              </c:pt>
              <c:pt idx="22">
                <c:v>5.3291298603653746E-2</c:v>
              </c:pt>
              <c:pt idx="23">
                <c:v>5.8090990712873151E-2</c:v>
              </c:pt>
              <c:pt idx="24">
                <c:v>6.322399260309132E-2</c:v>
              </c:pt>
              <c:pt idx="25">
                <c:v>6.8703432354804722E-2</c:v>
              </c:pt>
              <c:pt idx="26">
                <c:v>7.4542016919485643E-2</c:v>
              </c:pt>
              <c:pt idx="27">
                <c:v>8.0751932272530441E-2</c:v>
              </c:pt>
              <c:pt idx="28">
                <c:v>8.734474095051914E-2</c:v>
              </c:pt>
              <c:pt idx="29">
                <c:v>9.4331277768110705E-2</c:v>
              </c:pt>
              <c:pt idx="30">
                <c:v>0.10172154458096977</c:v>
              </c:pt>
              <c:pt idx="31">
                <c:v>0.10952460502524289</c:v>
              </c:pt>
              <c:pt idx="32">
                <c:v>0.11774848021988876</c:v>
              </c:pt>
              <c:pt idx="33">
                <c:v>0.12640004646427139</c:v>
              </c:pt>
              <c:pt idx="34">
                <c:v>0.13548493599861308</c:v>
              </c:pt>
              <c:pt idx="35">
                <c:v>0.14500744191802517</c:v>
              </c:pt>
              <c:pt idx="36">
                <c:v>0.1549704283409031</c:v>
              </c:pt>
              <c:pt idx="37">
                <c:v>0.16537524692865344</c:v>
              </c:pt>
              <c:pt idx="38">
                <c:v>0.17622166083538071</c:v>
              </c:pt>
              <c:pt idx="39">
                <c:v>0.1875077771328727</c:v>
              </c:pt>
              <c:pt idx="40">
                <c:v>0.1992299887077944</c:v>
              </c:pt>
              <c:pt idx="41">
                <c:v>0.21138292656447741</c:v>
              </c:pt>
              <c:pt idx="42">
                <c:v>0.22395942338838754</c:v>
              </c:pt>
              <c:pt idx="43">
                <c:v>0.23695048913282499</c:v>
              </c:pt>
              <c:pt idx="44">
                <c:v>0.2503452992854916</c:v>
              </c:pt>
              <c:pt idx="45">
                <c:v>0.26413119635332727</c:v>
              </c:pt>
              <c:pt idx="46">
                <c:v>0.27829370497479056</c:v>
              </c:pt>
              <c:pt idx="47">
                <c:v>0.29281656093010533</c:v>
              </c:pt>
              <c:pt idx="48">
                <c:v>0.30768175417365051</c:v>
              </c:pt>
              <c:pt idx="49">
                <c:v>0.32286958586060599</c:v>
              </c:pt>
              <c:pt idx="50">
                <c:v>0.33835873918423442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ED32-49AC-923F-EE86E3399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2304"/>
        <c:axId val="210393798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ED32-49AC-923F-EE86E3399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2304"/>
        <c:axId val="2103937984"/>
      </c:scatterChart>
      <c:valAx>
        <c:axId val="7934423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37984"/>
        <c:crosses val="autoZero"/>
        <c:crossBetween val="midCat"/>
      </c:valAx>
      <c:valAx>
        <c:axId val="21039379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6.5742635229396737E-3</c:v>
              </c:pt>
              <c:pt idx="1">
                <c:v>7.1673931918161491E-3</c:v>
              </c:pt>
              <c:pt idx="2">
                <c:v>7.813614094451006E-3</c:v>
              </c:pt>
              <c:pt idx="3">
                <c:v>8.5175992084120609E-3</c:v>
              </c:pt>
              <c:pt idx="4">
                <c:v>9.2844179211739215E-3</c:v>
              </c:pt>
              <c:pt idx="5">
                <c:v>1.0119566851093843E-2</c:v>
              </c:pt>
              <c:pt idx="6">
                <c:v>1.1029002528151205E-2</c:v>
              </c:pt>
              <c:pt idx="7">
                <c:v>1.2019175938299959E-2</c:v>
              </c:pt>
              <c:pt idx="8">
                <c:v>1.3097068908135452E-2</c:v>
              </c:pt>
              <c:pt idx="9">
                <c:v>1.4270232272820314E-2</c:v>
              </c:pt>
              <c:pt idx="10">
                <c:v>1.5546825728754779E-2</c:v>
              </c:pt>
              <c:pt idx="11">
                <c:v>1.693565922210357E-2</c:v>
              </c:pt>
              <c:pt idx="12">
                <c:v>1.8446235663680328E-2</c:v>
              </c:pt>
              <c:pt idx="13">
                <c:v>2.0088794688415613E-2</c:v>
              </c:pt>
              <c:pt idx="14">
                <c:v>2.1874357092190287E-2</c:v>
              </c:pt>
              <c:pt idx="15">
                <c:v>2.3814769478647385E-2</c:v>
              </c:pt>
              <c:pt idx="16">
                <c:v>2.5922748532151995E-2</c:v>
              </c:pt>
              <c:pt idx="17">
                <c:v>2.821192419887119E-2</c:v>
              </c:pt>
              <c:pt idx="18">
                <c:v>3.0696880904680635E-2</c:v>
              </c:pt>
              <c:pt idx="19">
                <c:v>3.3393195765255609E-2</c:v>
              </c:pt>
              <c:pt idx="20">
                <c:v>3.6317472549705181E-2</c:v>
              </c:pt>
              <c:pt idx="21">
                <c:v>3.9487369944557871E-2</c:v>
              </c:pt>
              <c:pt idx="22">
                <c:v>4.2921622430809679E-2</c:v>
              </c:pt>
              <c:pt idx="23">
                <c:v>4.664005183532012E-2</c:v>
              </c:pt>
              <c:pt idx="24">
                <c:v>5.0663567352870073E-2</c:v>
              </c:pt>
              <c:pt idx="25">
                <c:v>5.5014151562427227E-2</c:v>
              </c:pt>
              <c:pt idx="26">
                <c:v>5.9714829688755654E-2</c:v>
              </c:pt>
              <c:pt idx="27">
                <c:v>6.4789619099488313E-2</c:v>
              </c:pt>
              <c:pt idx="28">
                <c:v>7.0263455792511351E-2</c:v>
              </c:pt>
              <c:pt idx="29">
                <c:v>7.6162094437100938E-2</c:v>
              </c:pt>
              <c:pt idx="30">
                <c:v>8.2511978406858533E-2</c:v>
              </c:pt>
              <c:pt idx="31">
                <c:v>8.9340076209456235E-2</c:v>
              </c:pt>
              <c:pt idx="32">
                <c:v>9.6673680807890211E-2</c:v>
              </c:pt>
              <c:pt idx="33">
                <c:v>0.10454016857420215</c:v>
              </c:pt>
              <c:pt idx="34">
                <c:v>0.11296671505573749</c:v>
              </c:pt>
              <c:pt idx="35">
                <c:v>0.12197996540293625</c:v>
              </c:pt>
              <c:pt idx="36">
                <c:v>0.13160565824159576</c:v>
              </c:pt>
              <c:pt idx="37">
                <c:v>0.14186820300157588</c:v>
              </c:pt>
              <c:pt idx="38">
                <c:v>0.15279021225877842</c:v>
              </c:pt>
              <c:pt idx="39">
                <c:v>0.16439199251433642</c:v>
              </c:pt>
              <c:pt idx="40">
                <c:v>0.17669099901081559</c:v>
              </c:pt>
              <c:pt idx="41">
                <c:v>0.18970126263077089</c:v>
              </c:pt>
              <c:pt idx="42">
                <c:v>0.20343279956825575</c:v>
              </c:pt>
              <c:pt idx="43">
                <c:v>0.2178910172039783</c:v>
              </c:pt>
              <c:pt idx="44">
                <c:v>0.23307613230823471</c:v>
              </c:pt>
              <c:pt idx="45">
                <c:v>0.24898262016583783</c:v>
              </c:pt>
              <c:pt idx="46">
                <c:v>0.26559871525802226</c:v>
              </c:pt>
              <c:pt idx="47">
                <c:v>0.28290598552333002</c:v>
              </c:pt>
              <c:pt idx="48">
                <c:v>0.30087900272610368</c:v>
              </c:pt>
              <c:pt idx="49">
                <c:v>0.31948513087971481</c:v>
              </c:pt>
              <c:pt idx="50">
                <c:v>0.33868445283780324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2EF-464D-A4FF-0AB104E83FDD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428.73095483678156</c:v>
              </c:pt>
            </c:numLit>
          </c:xVal>
          <c:yVal>
            <c:numLit>
              <c:formatCode>General</c:formatCode>
              <c:ptCount val="2"/>
              <c:pt idx="0">
                <c:v>0.10591683717064536</c:v>
              </c:pt>
              <c:pt idx="1">
                <c:v>0.10591683717064536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2EF-464D-A4FF-0AB104E8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532160"/>
        <c:axId val="70026704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2EF-464D-A4FF-0AB104E83FDD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0.10591683717064536</c:v>
                </c:pt>
                <c:pt idx="1">
                  <c:v>0.10591683717064536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428.73095483678156</c:v>
              </c:pt>
            </c:numLit>
          </c:xVal>
          <c:yVal>
            <c:numLit>
              <c:formatCode>General</c:formatCode>
              <c:ptCount val="2"/>
              <c:pt idx="0">
                <c:v>0.10591683717064536</c:v>
              </c:pt>
              <c:pt idx="1">
                <c:v>0.10591683717064536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2EF-464D-A4FF-0AB104E83FDD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0.10591683717064536</c:v>
                </c:pt>
                <c:pt idx="1">
                  <c:v>0.10591683717064536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354.55381193582207</c:v>
              </c:pt>
            </c:numLit>
          </c:xVal>
          <c:yVal>
            <c:numLit>
              <c:formatCode>General</c:formatCode>
              <c:ptCount val="2"/>
              <c:pt idx="0">
                <c:v>0.10591683717064536</c:v>
              </c:pt>
              <c:pt idx="1">
                <c:v>0.10591683717064536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2EF-464D-A4FF-0AB104E83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532160"/>
        <c:axId val="700267040"/>
      </c:scatterChart>
      <c:valAx>
        <c:axId val="792532160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267040"/>
        <c:crosses val="autoZero"/>
        <c:crossBetween val="midCat"/>
      </c:valAx>
      <c:valAx>
        <c:axId val="7002670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532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7.5872558617850801E-3</c:v>
              </c:pt>
              <c:pt idx="1">
                <c:v>7.5872701044842495E-3</c:v>
              </c:pt>
              <c:pt idx="2">
                <c:v>7.5889577698052789E-3</c:v>
              </c:pt>
              <c:pt idx="3">
                <c:v>7.606609255985667E-3</c:v>
              </c:pt>
              <c:pt idx="4">
                <c:v>7.6795477950467698E-3</c:v>
              </c:pt>
              <c:pt idx="5">
                <c:v>7.8699144708649187E-3</c:v>
              </c:pt>
              <c:pt idx="6">
                <c:v>8.2519164202422418E-3</c:v>
              </c:pt>
              <c:pt idx="7">
                <c:v>8.9011382764269259E-3</c:v>
              </c:pt>
              <c:pt idx="8">
                <c:v>9.8869828051731286E-3</c:v>
              </c:pt>
              <c:pt idx="9">
                <c:v>1.1268354080854619E-2</c:v>
              </c:pt>
              <c:pt idx="10">
                <c:v>1.309180816108617E-2</c:v>
              </c:pt>
              <c:pt idx="11">
                <c:v>1.5391334148504373E-2</c:v>
              </c:pt>
              <c:pt idx="12">
                <c:v>1.8189104507350385E-2</c:v>
              </c:pt>
              <c:pt idx="13">
                <c:v>2.1496733383845883E-2</c:v>
              </c:pt>
              <c:pt idx="14">
                <c:v>2.5316743809171642E-2</c:v>
              </c:pt>
              <c:pt idx="15">
                <c:v>2.9644061081047203E-2</c:v>
              </c:pt>
              <c:pt idx="16">
                <c:v>3.4467428063151395E-2</c:v>
              </c:pt>
              <c:pt idx="17">
                <c:v>3.9770688794126104E-2</c:v>
              </c:pt>
              <c:pt idx="18">
                <c:v>4.5533918326953388E-2</c:v>
              </c:pt>
              <c:pt idx="19">
                <c:v>5.1734395563632858E-2</c:v>
              </c:pt>
              <c:pt idx="20">
                <c:v>5.8347426499911169E-2</c:v>
              </c:pt>
              <c:pt idx="21">
                <c:v>6.5347030774217857E-2</c:v>
              </c:pt>
              <c:pt idx="22">
                <c:v>7.2706506714751998E-2</c:v>
              </c:pt>
              <c:pt idx="23">
                <c:v>8.0398890487404312E-2</c:v>
              </c:pt>
              <c:pt idx="24">
                <c:v>8.8397324286145218E-2</c:v>
              </c:pt>
              <c:pt idx="25">
                <c:v>9.6675347291358044E-2</c:v>
              </c:pt>
              <c:pt idx="26">
                <c:v>0.10520712166619615</c:v>
              </c:pt>
              <c:pt idx="27">
                <c:v>0.11396760435449359</c:v>
              </c:pt>
              <c:pt idx="28">
                <c:v>0.12293267399303824</c:v>
              </c:pt>
              <c:pt idx="29">
                <c:v>0.13207922091233346</c:v>
              </c:pt>
              <c:pt idx="30">
                <c:v>0.14138520699822907</c:v>
              </c:pt>
              <c:pt idx="31">
                <c:v>0.1508297011282804</c:v>
              </c:pt>
              <c:pt idx="32">
                <c:v>0.16039289497693926</c:v>
              </c:pt>
              <c:pt idx="33">
                <c:v>0.17005610319254508</c:v>
              </c:pt>
              <c:pt idx="34">
                <c:v>0.17980175127382675</c:v>
              </c:pt>
              <c:pt idx="35">
                <c:v>0.18961335390075554</c:v>
              </c:pt>
              <c:pt idx="36">
                <c:v>0.19947548599092921</c:v>
              </c:pt>
              <c:pt idx="37">
                <c:v>0.20937374834595579</c:v>
              </c:pt>
              <c:pt idx="38">
                <c:v>0.21929472941146619</c:v>
              </c:pt>
              <c:pt idx="39">
                <c:v>0.22922596438959272</c:v>
              </c:pt>
              <c:pt idx="40">
                <c:v>0.23915589270540574</c:v>
              </c:pt>
              <c:pt idx="41">
                <c:v>0.24907381463155739</c:v>
              </c:pt>
              <c:pt idx="42">
                <c:v>0.25896984771179155</c:v>
              </c:pt>
              <c:pt idx="43">
                <c:v>0.26883488348870871</c:v>
              </c:pt>
              <c:pt idx="44">
                <c:v>0.27866054492959391</c:v>
              </c:pt>
              <c:pt idx="45">
                <c:v>0.28843914485231403</c:v>
              </c:pt>
              <c:pt idx="46">
                <c:v>0.29816364557806674</c:v>
              </c:pt>
              <c:pt idx="47">
                <c:v>0.30782761997625968</c:v>
              </c:pt>
              <c:pt idx="48">
                <c:v>0.31742521401681301</c:v>
              </c:pt>
              <c:pt idx="49">
                <c:v>0.32695111090468343</c:v>
              </c:pt>
              <c:pt idx="50">
                <c:v>0.336400496838824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F40-4C61-99DA-8C07BA74CF8B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338.49293156356526</c:v>
              </c:pt>
            </c:numLit>
          </c:xVal>
          <c:yVal>
            <c:numLit>
              <c:formatCode>General</c:formatCode>
              <c:ptCount val="2"/>
              <c:pt idx="0">
                <c:v>0.10682853027561019</c:v>
              </c:pt>
              <c:pt idx="1">
                <c:v>0.10682853027561019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0F40-4C61-99DA-8C07BA74C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4304"/>
        <c:axId val="210393507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F40-4C61-99DA-8C07BA74CF8B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0.10682853027561019</c:v>
                </c:pt>
                <c:pt idx="1">
                  <c:v>0.10682853027561019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338.49293156356526</c:v>
              </c:pt>
            </c:numLit>
          </c:xVal>
          <c:yVal>
            <c:numLit>
              <c:formatCode>General</c:formatCode>
              <c:ptCount val="2"/>
              <c:pt idx="0">
                <c:v>0.10682853027561019</c:v>
              </c:pt>
              <c:pt idx="1">
                <c:v>0.10682853027561019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F40-4C61-99DA-8C07BA74CF8B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0.10682853027561019</c:v>
                </c:pt>
                <c:pt idx="1">
                  <c:v>0.10682853027561019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168.04583505851542</c:v>
              </c:pt>
            </c:numLit>
          </c:xVal>
          <c:yVal>
            <c:numLit>
              <c:formatCode>General</c:formatCode>
              <c:ptCount val="2"/>
              <c:pt idx="0">
                <c:v>0.10682853027561019</c:v>
              </c:pt>
              <c:pt idx="1">
                <c:v>0.10682853027561019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F40-4C61-99DA-8C07BA74C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4304"/>
        <c:axId val="2103935072"/>
      </c:scatterChart>
      <c:valAx>
        <c:axId val="7934443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35072"/>
        <c:crosses val="autoZero"/>
        <c:crossBetween val="midCat"/>
      </c:valAx>
      <c:valAx>
        <c:axId val="21039350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4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5.323319391304265E-3</c:v>
              </c:pt>
              <c:pt idx="1">
                <c:v>6.0136039430664472E-3</c:v>
              </c:pt>
              <c:pt idx="2">
                <c:v>6.782095480219557E-3</c:v>
              </c:pt>
              <c:pt idx="3">
                <c:v>7.6360932001480397E-3</c:v>
              </c:pt>
              <c:pt idx="4">
                <c:v>8.5833789841539311E-3</c:v>
              </c:pt>
              <c:pt idx="5">
                <c:v>9.6322256822958217E-3</c:v>
              </c:pt>
              <c:pt idx="6">
                <c:v>1.0791402528046952E-2</c:v>
              </c:pt>
              <c:pt idx="7">
                <c:v>1.2070177320403131E-2</c:v>
              </c:pt>
              <c:pt idx="8">
                <c:v>1.3478315009477595E-2</c:v>
              </c:pt>
              <c:pt idx="9">
                <c:v>1.5026072324744223E-2</c:v>
              </c:pt>
              <c:pt idx="10">
                <c:v>1.6724188093377522E-2</c:v>
              </c:pt>
              <c:pt idx="11">
                <c:v>1.8583868909995079E-2</c:v>
              </c:pt>
              <c:pt idx="12">
                <c:v>2.0616769838884642E-2</c:v>
              </c:pt>
              <c:pt idx="13">
                <c:v>2.2834969855779052E-2</c:v>
              </c:pt>
              <c:pt idx="14">
                <c:v>2.5250941768631088E-2</c:v>
              </c:pt>
              <c:pt idx="15">
                <c:v>2.787751639575491E-2</c:v>
              </c:pt>
              <c:pt idx="16">
                <c:v>3.0727840825150388E-2</c:v>
              </c:pt>
              <c:pt idx="17">
                <c:v>3.3815330630718669E-2</c:v>
              </c:pt>
              <c:pt idx="18">
                <c:v>3.71536159791932E-2</c:v>
              </c:pt>
              <c:pt idx="19">
                <c:v>4.0756481625608201E-2</c:v>
              </c:pt>
              <c:pt idx="20">
                <c:v>4.4637800864537704E-2</c:v>
              </c:pt>
              <c:pt idx="21">
                <c:v>4.8811463578554919E-2</c:v>
              </c:pt>
              <c:pt idx="22">
                <c:v>5.3291298603653746E-2</c:v>
              </c:pt>
              <c:pt idx="23">
                <c:v>5.8090990712873151E-2</c:v>
              </c:pt>
              <c:pt idx="24">
                <c:v>6.322399260309132E-2</c:v>
              </c:pt>
              <c:pt idx="25">
                <c:v>6.8703432354804722E-2</c:v>
              </c:pt>
              <c:pt idx="26">
                <c:v>7.4542016919485643E-2</c:v>
              </c:pt>
              <c:pt idx="27">
                <c:v>8.0751932272530441E-2</c:v>
              </c:pt>
              <c:pt idx="28">
                <c:v>8.734474095051914E-2</c:v>
              </c:pt>
              <c:pt idx="29">
                <c:v>9.4331277768110705E-2</c:v>
              </c:pt>
              <c:pt idx="30">
                <c:v>0.10172154458096977</c:v>
              </c:pt>
              <c:pt idx="31">
                <c:v>0.10952460502524289</c:v>
              </c:pt>
              <c:pt idx="32">
                <c:v>0.11774848021988876</c:v>
              </c:pt>
              <c:pt idx="33">
                <c:v>0.12640004646427139</c:v>
              </c:pt>
              <c:pt idx="34">
                <c:v>0.13548493599861308</c:v>
              </c:pt>
              <c:pt idx="35">
                <c:v>0.14500744191802517</c:v>
              </c:pt>
              <c:pt idx="36">
                <c:v>0.1549704283409031</c:v>
              </c:pt>
              <c:pt idx="37">
                <c:v>0.16537524692865344</c:v>
              </c:pt>
              <c:pt idx="38">
                <c:v>0.17622166083538071</c:v>
              </c:pt>
              <c:pt idx="39">
                <c:v>0.1875077771328727</c:v>
              </c:pt>
              <c:pt idx="40">
                <c:v>0.1992299887077944</c:v>
              </c:pt>
              <c:pt idx="41">
                <c:v>0.21138292656447741</c:v>
              </c:pt>
              <c:pt idx="42">
                <c:v>0.22395942338838754</c:v>
              </c:pt>
              <c:pt idx="43">
                <c:v>0.23695048913282499</c:v>
              </c:pt>
              <c:pt idx="44">
                <c:v>0.2503452992854916</c:v>
              </c:pt>
              <c:pt idx="45">
                <c:v>0.26413119635332727</c:v>
              </c:pt>
              <c:pt idx="46">
                <c:v>0.27829370497479056</c:v>
              </c:pt>
              <c:pt idx="47">
                <c:v>0.29281656093010533</c:v>
              </c:pt>
              <c:pt idx="48">
                <c:v>0.30768175417365051</c:v>
              </c:pt>
              <c:pt idx="49">
                <c:v>0.32286958586060599</c:v>
              </c:pt>
              <c:pt idx="50">
                <c:v>0.33835873918423442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013-42BD-9DB1-892B5AEB013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392.94744802113752</c:v>
              </c:pt>
            </c:numLit>
          </c:xVal>
          <c:yVal>
            <c:numLit>
              <c:formatCode>General</c:formatCode>
              <c:ptCount val="2"/>
              <c:pt idx="0">
                <c:v>0.10479098745217309</c:v>
              </c:pt>
              <c:pt idx="1">
                <c:v>0.10479098745217309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A013-42BD-9DB1-892B5AEB0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7104"/>
        <c:axId val="210395587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013-42BD-9DB1-892B5AEB013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0.10479098745217309</c:v>
                </c:pt>
                <c:pt idx="1">
                  <c:v>0.10479098745217309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392.94744802113752</c:v>
              </c:pt>
            </c:numLit>
          </c:xVal>
          <c:yVal>
            <c:numLit>
              <c:formatCode>General</c:formatCode>
              <c:ptCount val="2"/>
              <c:pt idx="0">
                <c:v>0.10479098745217309</c:v>
              </c:pt>
              <c:pt idx="1">
                <c:v>0.10479098745217309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013-42BD-9DB1-892B5AEB013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0.10479098745217309</c:v>
                </c:pt>
                <c:pt idx="1">
                  <c:v>0.10479098745217309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321.33599894629026</c:v>
              </c:pt>
            </c:numLit>
          </c:xVal>
          <c:yVal>
            <c:numLit>
              <c:formatCode>General</c:formatCode>
              <c:ptCount val="2"/>
              <c:pt idx="0">
                <c:v>0.10479098745217309</c:v>
              </c:pt>
              <c:pt idx="1">
                <c:v>0.10479098745217309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013-42BD-9DB1-892B5AEB0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7104"/>
        <c:axId val="2103955872"/>
      </c:scatterChart>
      <c:valAx>
        <c:axId val="7934471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55872"/>
        <c:crosses val="autoZero"/>
        <c:crossBetween val="midCat"/>
      </c:valAx>
      <c:valAx>
        <c:axId val="21039558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7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1.5229904260926928E-8</c:v>
              </c:pt>
              <c:pt idx="1">
                <c:v>5.4685029405282732E-4</c:v>
              </c:pt>
              <c:pt idx="2">
                <c:v>1.8156274334394679E-3</c:v>
              </c:pt>
              <c:pt idx="3">
                <c:v>3.6593813932487571E-3</c:v>
              </c:pt>
              <c:pt idx="4">
                <c:v>6.0105416741443006E-3</c:v>
              </c:pt>
              <c:pt idx="5">
                <c:v>8.8234476340603753E-3</c:v>
              </c:pt>
              <c:pt idx="6">
                <c:v>1.2062750318245895E-2</c:v>
              </c:pt>
              <c:pt idx="7">
                <c:v>1.5698964478155802E-2</c:v>
              </c:pt>
              <c:pt idx="8">
                <c:v>1.9706325651385602E-2</c:v>
              </c:pt>
              <c:pt idx="9">
                <c:v>2.4061615721697013E-2</c:v>
              </c:pt>
              <c:pt idx="10">
                <c:v>2.87434635893128E-2</c:v>
              </c:pt>
              <c:pt idx="11">
                <c:v>3.3731904356530354E-2</c:v>
              </c:pt>
              <c:pt idx="12">
                <c:v>3.9008089998393322E-2</c:v>
              </c:pt>
              <c:pt idx="13">
                <c:v>4.4554093828612459E-2</c:v>
              </c:pt>
              <c:pt idx="14">
                <c:v>5.0352775516188795E-2</c:v>
              </c:pt>
              <c:pt idx="15">
                <c:v>5.6387686451317989E-2</c:v>
              </c:pt>
              <c:pt idx="16">
                <c:v>6.2643002645654325E-2</c:v>
              </c:pt>
              <c:pt idx="17">
                <c:v>6.9103476745688841E-2</c:v>
              </c:pt>
              <c:pt idx="18">
                <c:v>7.5754403461788244E-2</c:v>
              </c:pt>
              <c:pt idx="19">
                <c:v>8.2581594464753147E-2</c:v>
              </c:pt>
              <c:pt idx="20">
                <c:v>8.9571359960144301E-2</c:v>
              </c:pt>
              <c:pt idx="21">
                <c:v>9.6710494938440916E-2</c:v>
              </c:pt>
              <c:pt idx="22">
                <c:v>0.1039862686475867</c:v>
              </c:pt>
              <c:pt idx="23">
                <c:v>0.11138641622422964</c:v>
              </c:pt>
              <c:pt idx="24">
                <c:v>0.11889913170194272</c:v>
              </c:pt>
              <c:pt idx="25">
                <c:v>0.12651306182185618</c:v>
              </c:pt>
              <c:pt idx="26">
                <c:v>0.13421730022533493</c:v>
              </c:pt>
              <c:pt idx="27">
                <c:v>0.14200138172434915</c:v>
              </c:pt>
              <c:pt idx="28">
                <c:v>0.14985527643320934</c:v>
              </c:pt>
              <c:pt idx="29">
                <c:v>0.15776938361254803</c:v>
              </c:pt>
              <c:pt idx="30">
                <c:v>0.16573452512790268</c:v>
              </c:pt>
              <c:pt idx="31">
                <c:v>0.17374193846473207</c:v>
              </c:pt>
              <c:pt idx="32">
                <c:v>0.18178326927190108</c:v>
              </c:pt>
              <c:pt idx="33">
                <c:v>0.18985056342863696</c:v>
              </c:pt>
              <c:pt idx="34">
                <c:v>0.19793625864725939</c:v>
              </c:pt>
              <c:pt idx="35">
                <c:v>0.20603317563678744</c:v>
              </c:pt>
              <c:pt idx="36">
                <c:v>0.21413450886178051</c:v>
              </c:pt>
              <c:pt idx="37">
                <c:v>0.22223381693718641</c:v>
              </c:pt>
              <c:pt idx="38">
                <c:v>0.23032501270411793</c:v>
              </c:pt>
              <c:pt idx="39">
                <c:v>0.2384023530338793</c:v>
              </c:pt>
              <c:pt idx="40">
                <c:v>0.24646042840848509</c:v>
              </c:pt>
              <c:pt idx="41">
                <c:v>0.25449415232579259</c:v>
              </c:pt>
              <c:pt idx="42">
                <c:v>0.26249875057632832</c:v>
              </c:pt>
              <c:pt idx="43">
                <c:v>0.27046975043721666</c:v>
              </c:pt>
              <c:pt idx="44">
                <c:v>0.27840296982644747</c:v>
              </c:pt>
              <c:pt idx="45">
                <c:v>0.28629450645819265</c:v>
              </c:pt>
              <c:pt idx="46">
                <c:v>0.29414072703709648</c:v>
              </c:pt>
              <c:pt idx="47">
                <c:v>0.30193825652655004</c:v>
              </c:pt>
              <c:pt idx="48">
                <c:v>0.30968396752294819</c:v>
              </c:pt>
              <c:pt idx="49">
                <c:v>0.31737496976490609</c:v>
              </c:pt>
              <c:pt idx="50">
                <c:v>0.32500859980341301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3C6-4501-BCE4-4BFC44C7556F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277.31885820934042</c:v>
              </c:pt>
            </c:numLit>
          </c:xVal>
          <c:yVal>
            <c:numLit>
              <c:formatCode>General</c:formatCode>
              <c:ptCount val="2"/>
              <c:pt idx="0">
                <c:v>0.10000001370690734</c:v>
              </c:pt>
              <c:pt idx="1">
                <c:v>0.10000001370690734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3C6-4501-BCE4-4BFC44C7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380992"/>
        <c:axId val="70540937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3C6-4501-BCE4-4BFC44C7556F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0.10000001370690734</c:v>
                </c:pt>
                <c:pt idx="1">
                  <c:v>0.10000001370690734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277.31885820934042</c:v>
              </c:pt>
            </c:numLit>
          </c:xVal>
          <c:yVal>
            <c:numLit>
              <c:formatCode>General</c:formatCode>
              <c:ptCount val="2"/>
              <c:pt idx="0">
                <c:v>0.10000001370690734</c:v>
              </c:pt>
              <c:pt idx="1">
                <c:v>0.10000001370690734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3C6-4501-BCE4-4BFC44C7556F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0.10000001370690734</c:v>
                </c:pt>
                <c:pt idx="1">
                  <c:v>0.10000001370690734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180.67178291425608</c:v>
              </c:pt>
            </c:numLit>
          </c:xVal>
          <c:yVal>
            <c:numLit>
              <c:formatCode>General</c:formatCode>
              <c:ptCount val="2"/>
              <c:pt idx="0">
                <c:v>0.10000001370690734</c:v>
              </c:pt>
              <c:pt idx="1">
                <c:v>0.10000001370690734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3C6-4501-BCE4-4BFC44C7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380992"/>
        <c:axId val="705409376"/>
      </c:scatterChart>
      <c:valAx>
        <c:axId val="795380992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9376"/>
        <c:crosses val="autoZero"/>
        <c:crossBetween val="midCat"/>
      </c:valAx>
      <c:valAx>
        <c:axId val="7054093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380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8.4245575175881201E-6</c:v>
              </c:pt>
              <c:pt idx="1">
                <c:v>5.7692645667538713E-4</c:v>
              </c:pt>
              <c:pt idx="2">
                <c:v>1.9243695724557391E-3</c:v>
              </c:pt>
              <c:pt idx="3">
                <c:v>3.8881733992834158E-3</c:v>
              </c:pt>
              <c:pt idx="4">
                <c:v>6.3859739595524051E-3</c:v>
              </c:pt>
              <c:pt idx="5">
                <c:v>9.3599229391300668E-3</c:v>
              </c:pt>
              <c:pt idx="6">
                <c:v>1.2764728230259649E-2</c:v>
              </c:pt>
              <c:pt idx="7">
                <c:v>1.6562848926616941E-2</c:v>
              </c:pt>
              <c:pt idx="8">
                <c:v>2.0722065747034276E-2</c:v>
              </c:pt>
              <c:pt idx="9">
                <c:v>2.5214076518159521E-2</c:v>
              </c:pt>
              <c:pt idx="10">
                <c:v>3.0013607987944516E-2</c:v>
              </c:pt>
              <c:pt idx="11">
                <c:v>3.5097816425784897E-2</c:v>
              </c:pt>
              <c:pt idx="12">
                <c:v>4.0445862568541886E-2</c:v>
              </c:pt>
              <c:pt idx="13">
                <c:v>4.6038598171806673E-2</c:v>
              </c:pt>
              <c:pt idx="14">
                <c:v>5.1858327404551423E-2</c:v>
              </c:pt>
              <c:pt idx="15">
                <c:v>5.788862037380943E-2</c:v>
              </c:pt>
              <c:pt idx="16">
                <c:v>6.4114164123437484E-2</c:v>
              </c:pt>
              <c:pt idx="17">
                <c:v>7.0520641301191705E-2</c:v>
              </c:pt>
              <c:pt idx="18">
                <c:v>7.7094629728584704E-2</c:v>
              </c:pt>
              <c:pt idx="19">
                <c:v>8.3823518080540255E-2</c:v>
              </c:pt>
              <c:pt idx="20">
                <c:v>9.069543420027075E-2</c:v>
              </c:pt>
              <c:pt idx="21">
                <c:v>9.7699183479129162E-2</c:v>
              </c:pt>
              <c:pt idx="22">
                <c:v>0.10482419536578319</c:v>
              </c:pt>
              <c:pt idx="23">
                <c:v>0.11206047652347911</c:v>
              </c:pt>
              <c:pt idx="24">
                <c:v>0.1193985694854864</c:v>
              </c:pt>
              <c:pt idx="25">
                <c:v>0.1268295159043609</c:v>
              </c:pt>
              <c:pt idx="26">
                <c:v>0.13434482367531791</c:v>
              </c:pt>
              <c:pt idx="27">
                <c:v>0.14193643735475137</c:v>
              </c:pt>
              <c:pt idx="28">
                <c:v>0.14959671140352099</c:v>
              </c:pt>
              <c:pt idx="29">
                <c:v>0.15731838586934874</c:v>
              </c:pt>
              <c:pt idx="30">
                <c:v>0.16509456418945376</c:v>
              </c:pt>
              <c:pt idx="31">
                <c:v>0.17291869284770423</c:v>
              </c:pt>
              <c:pt idx="32">
                <c:v>0.18078454266323934</c:v>
              </c:pt>
              <c:pt idx="33">
                <c:v>0.18868619152206295</c:v>
              </c:pt>
              <c:pt idx="34">
                <c:v>0.19661800839128993</c:v>
              </c:pt>
              <c:pt idx="35">
                <c:v>0.20457463847887958</c:v>
              </c:pt>
              <c:pt idx="36">
                <c:v>0.21255098942084419</c:v>
              </c:pt>
              <c:pt idx="37">
                <c:v>0.22054221839386046</c:v>
              </c:pt>
              <c:pt idx="38">
                <c:v>0.22854372006455789</c:v>
              </c:pt>
              <c:pt idx="39">
                <c:v>0.23655111529800035</c:v>
              </c:pt>
              <c:pt idx="40">
                <c:v>0.24456024055738729</c:v>
              </c:pt>
              <c:pt idx="41">
                <c:v>0.25256713793509972</c:v>
              </c:pt>
              <c:pt idx="42">
                <c:v>0.26056804576212944</c:v>
              </c:pt>
              <c:pt idx="43">
                <c:v>0.26855938974887217</c:v>
              </c:pt>
              <c:pt idx="44">
                <c:v>0.27653777461539253</c:v>
              </c:pt>
              <c:pt idx="45">
                <c:v>0.28449997617369732</c:v>
              </c:pt>
              <c:pt idx="46">
                <c:v>0.29244293382841546</c:v>
              </c:pt>
              <c:pt idx="47">
                <c:v>0.30036374346564571</c:v>
              </c:pt>
              <c:pt idx="48">
                <c:v>0.30825965070267786</c:v>
              </c:pt>
              <c:pt idx="49">
                <c:v>0.31612804447388371</c:v>
              </c:pt>
              <c:pt idx="50">
                <c:v>0.32396645093035753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10D-4438-B66C-CCB0AFF6B64B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275.65709309343225</c:v>
              </c:pt>
            </c:numLit>
          </c:xVal>
          <c:yVal>
            <c:numLit>
              <c:formatCode>General</c:formatCode>
              <c:ptCount val="2"/>
              <c:pt idx="0">
                <c:v>0.10000758210176564</c:v>
              </c:pt>
              <c:pt idx="1">
                <c:v>0.10000758210176564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10D-4438-B66C-CCB0AFF6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1104"/>
        <c:axId val="210393881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10D-4438-B66C-CCB0AFF6B64B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0.10000758210176564</c:v>
                </c:pt>
                <c:pt idx="1">
                  <c:v>0.10000758210176564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275.65709309343225</c:v>
              </c:pt>
            </c:numLit>
          </c:xVal>
          <c:yVal>
            <c:numLit>
              <c:formatCode>General</c:formatCode>
              <c:ptCount val="2"/>
              <c:pt idx="0">
                <c:v>0.10000758210176564</c:v>
              </c:pt>
              <c:pt idx="1">
                <c:v>0.10000758210176564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10D-4438-B66C-CCB0AFF6B64B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0.10000758210176564</c:v>
                </c:pt>
                <c:pt idx="1">
                  <c:v>0.10000758210176564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183.17828396399793</c:v>
              </c:pt>
            </c:numLit>
          </c:xVal>
          <c:yVal>
            <c:numLit>
              <c:formatCode>General</c:formatCode>
              <c:ptCount val="2"/>
              <c:pt idx="0">
                <c:v>0.10000758210176564</c:v>
              </c:pt>
              <c:pt idx="1">
                <c:v>0.10000758210176564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10D-4438-B66C-CCB0AFF6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1104"/>
        <c:axId val="2103938816"/>
      </c:scatterChart>
      <c:valAx>
        <c:axId val="7934511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38816"/>
        <c:crosses val="autoZero"/>
        <c:crossBetween val="midCat"/>
      </c:valAx>
      <c:valAx>
        <c:axId val="210393881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1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1.6741964101036598E-8</c:v>
              </c:pt>
              <c:pt idx="1">
                <c:v>5.4684608769489163E-4</c:v>
              </c:pt>
              <c:pt idx="2">
                <c:v>1.8156154532598025E-3</c:v>
              </c:pt>
              <c:pt idx="3">
                <c:v>3.6593622191769047E-3</c:v>
              </c:pt>
              <c:pt idx="4">
                <c:v>6.0105168279269167E-3</c:v>
              </c:pt>
              <c:pt idx="5">
                <c:v>8.8234191652335758E-3</c:v>
              </c:pt>
              <c:pt idx="6">
                <c:v>1.2062720612922934E-2</c:v>
              </c:pt>
              <c:pt idx="7">
                <c:v>1.5698936148370906E-2</c:v>
              </c:pt>
              <c:pt idx="8">
                <c:v>1.9706301462118297E-2</c:v>
              </c:pt>
              <c:pt idx="9">
                <c:v>2.4061598538443411E-2</c:v>
              </c:pt>
              <c:pt idx="10">
                <c:v>2.8743456338131558E-2</c:v>
              </c:pt>
              <c:pt idx="11">
                <c:v>3.3731909992312362E-2</c:v>
              </c:pt>
              <c:pt idx="12">
                <c:v>3.9008111478928062E-2</c:v>
              </c:pt>
              <c:pt idx="13">
                <c:v>4.4554134092972146E-2</c:v>
              </c:pt>
              <c:pt idx="14">
                <c:v>5.0352837466481649E-2</c:v>
              </c:pt>
              <c:pt idx="15">
                <c:v>5.6387772937172703E-2</c:v>
              </c:pt>
              <c:pt idx="16">
                <c:v>6.2643116450989536E-2</c:v>
              </c:pt>
              <c:pt idx="17">
                <c:v>6.9103620577440392E-2</c:v>
              </c:pt>
              <c:pt idx="18">
                <c:v>7.5754579940347677E-2</c:v>
              </c:pt>
              <c:pt idx="19">
                <c:v>8.2581806115923556E-2</c:v>
              </c:pt>
              <c:pt idx="20">
                <c:v>8.9571609208453654E-2</c:v>
              </c:pt>
              <c:pt idx="21">
                <c:v>9.6710784101682365E-2</c:v>
              </c:pt>
              <c:pt idx="22">
                <c:v>0.10398659993246849</c:v>
              </c:pt>
              <c:pt idx="23">
                <c:v>0.11138679172303416</c:v>
              </c:pt>
              <c:pt idx="24">
                <c:v>0.11889955339010279</c:v>
              </c:pt>
              <c:pt idx="25">
                <c:v>0.12651353155636388</c:v>
              </c:pt>
              <c:pt idx="26">
                <c:v>0.13421781974390662</c:v>
              </c:pt>
              <c:pt idx="27">
                <c:v>0.14200195264527157</c:v>
              </c:pt>
              <c:pt idx="28">
                <c:v>0.14985590025580217</c:v>
              </c:pt>
              <c:pt idx="29">
                <c:v>0.15777006171817623</c:v>
              </c:pt>
              <c:pt idx="30">
                <c:v>0.16573525878147954</c:v>
              </c:pt>
              <c:pt idx="31">
                <c:v>0.17374272881665739</c:v>
              </c:pt>
              <c:pt idx="32">
                <c:v>0.18178411736037836</c:v>
              </c:pt>
              <c:pt idx="33">
                <c:v>0.18985147018232473</c:v>
              </c:pt>
              <c:pt idx="34">
                <c:v>0.19793722488820448</c:v>
              </c:pt>
              <c:pt idx="35">
                <c:v>0.20603420208360071</c:v>
              </c:pt>
              <c:pt idx="36">
                <c:v>0.21413559613301381</c:v>
              </c:pt>
              <c:pt idx="37">
                <c:v>0.22223496555487146</c:v>
              </c:pt>
              <c:pt idx="38">
                <c:v>0.23032622309743664</c:v>
              </c:pt>
              <c:pt idx="39">
                <c:v>0.23840362554292938</c:v>
              </c:pt>
              <c:pt idx="40">
                <c:v>0.24646176328811548</c:v>
              </c:pt>
              <c:pt idx="41">
                <c:v>0.2544955497494813</c:v>
              </c:pt>
              <c:pt idx="42">
                <c:v>0.26250021064007717</c:v>
              </c:pt>
              <c:pt idx="43">
                <c:v>0.27047127316344549</c:v>
              </c:pt>
              <c:pt idx="44">
                <c:v>0.27840455516786661</c:v>
              </c:pt>
              <c:pt idx="45">
                <c:v>0.2862961543016333</c:v>
              </c:pt>
              <c:pt idx="46">
                <c:v>0.2941424372072925</c:v>
              </c:pt>
              <c:pt idx="47">
                <c:v>0.30194002878984827</c:v>
              </c:pt>
              <c:pt idx="48">
                <c:v>0.30968580159094539</c:v>
              </c:pt>
              <c:pt idx="49">
                <c:v>0.31737686529799386</c:v>
              </c:pt>
              <c:pt idx="50">
                <c:v>0.32501055641423215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52B-4E5B-B80F-C36083795B8B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277.31831297337789</c:v>
              </c:pt>
            </c:numLit>
          </c:xVal>
          <c:yVal>
            <c:numLit>
              <c:formatCode>General</c:formatCode>
              <c:ptCount val="2"/>
              <c:pt idx="0">
                <c:v>0.10000001506776859</c:v>
              </c:pt>
              <c:pt idx="1">
                <c:v>0.10000001506776859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52B-4E5B-B80F-C36083795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0304"/>
        <c:axId val="210393548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52B-4E5B-B80F-C36083795B8B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0.10000001506776859</c:v>
                </c:pt>
                <c:pt idx="1">
                  <c:v>0.10000001506776859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277.31831297337789</c:v>
              </c:pt>
            </c:numLit>
          </c:xVal>
          <c:yVal>
            <c:numLit>
              <c:formatCode>General</c:formatCode>
              <c:ptCount val="2"/>
              <c:pt idx="0">
                <c:v>0.10000001506776859</c:v>
              </c:pt>
              <c:pt idx="1">
                <c:v>0.10000001506776859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52B-4E5B-B80F-C36083795B8B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0.10000001506776859</c:v>
                </c:pt>
                <c:pt idx="1">
                  <c:v>0.10000001506776859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180.67142769588366</c:v>
              </c:pt>
            </c:numLit>
          </c:xVal>
          <c:yVal>
            <c:numLit>
              <c:formatCode>General</c:formatCode>
              <c:ptCount val="2"/>
              <c:pt idx="0">
                <c:v>0.10000001506776859</c:v>
              </c:pt>
              <c:pt idx="1">
                <c:v>0.10000001506776859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52B-4E5B-B80F-C36083795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0304"/>
        <c:axId val="2103935488"/>
      </c:scatterChart>
      <c:valAx>
        <c:axId val="7934503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35488"/>
        <c:crosses val="autoZero"/>
        <c:crossBetween val="midCat"/>
      </c:valAx>
      <c:valAx>
        <c:axId val="21039354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2.3158312348372204E-3</c:v>
              </c:pt>
              <c:pt idx="2">
                <c:v>4.6269407206013212E-3</c:v>
              </c:pt>
              <c:pt idx="3">
                <c:v>6.9350357349286778E-3</c:v>
              </c:pt>
              <c:pt idx="4">
                <c:v>9.2429128687927953E-3</c:v>
              </c:pt>
              <c:pt idx="5">
                <c:v>1.1554460238520865E-2</c:v>
              </c:pt>
              <c:pt idx="6">
                <c:v>1.3874644349871063E-2</c:v>
              </c:pt>
              <c:pt idx="7">
                <c:v>1.6209496693022761E-2</c:v>
              </c:pt>
              <c:pt idx="8">
                <c:v>1.8566099876373657E-2</c:v>
              </c:pt>
              <c:pt idx="9">
                <c:v>2.0952573067066382E-2</c:v>
              </c:pt>
              <c:pt idx="10">
                <c:v>2.3378056467323938E-2</c:v>
              </c:pt>
              <c:pt idx="11">
                <c:v>2.5852694518061436E-2</c:v>
              </c:pt>
              <c:pt idx="12">
                <c:v>2.8387617485073249E-2</c:v>
              </c:pt>
              <c:pt idx="13">
                <c:v>3.0994921048580995E-2</c:v>
              </c:pt>
              <c:pt idx="14">
                <c:v>3.3687643484384175E-2</c:v>
              </c:pt>
              <c:pt idx="15">
                <c:v>3.6479739994636731E-2</c:v>
              </c:pt>
              <c:pt idx="16">
                <c:v>3.9386053718815157E-2</c:v>
              </c:pt>
              <c:pt idx="17">
                <c:v>4.2422282931252969E-2</c:v>
              </c:pt>
              <c:pt idx="18">
                <c:v>4.5604943911272962E-2</c:v>
              </c:pt>
              <c:pt idx="19">
                <c:v>4.8951328956116008E-2</c:v>
              </c:pt>
              <c:pt idx="20">
                <c:v>5.2479458996268297E-2</c:v>
              </c:pt>
              <c:pt idx="21">
                <c:v>5.620803026824249E-2</c:v>
              </c:pt>
              <c:pt idx="22">
                <c:v>6.0156354502237538E-2</c:v>
              </c:pt>
              <c:pt idx="23">
                <c:v>6.434429209232527E-2</c:v>
              </c:pt>
              <c:pt idx="24">
                <c:v>6.879217773586413E-2</c:v>
              </c:pt>
              <c:pt idx="25">
                <c:v>7.3520738057739052E-2</c:v>
              </c:pt>
              <c:pt idx="26">
                <c:v>7.8551000774806271E-2</c:v>
              </c:pt>
              <c:pt idx="27">
                <c:v>8.3904195007594148E-2</c:v>
              </c:pt>
              <c:pt idx="28">
                <c:v>8.9601642410890095E-2</c:v>
              </c:pt>
              <c:pt idx="29">
                <c:v>9.5664638873238228E-2</c:v>
              </c:pt>
              <c:pt idx="30">
                <c:v>0.10211432662843754</c:v>
              </c:pt>
              <c:pt idx="31">
                <c:v>0.10897155673054422</c:v>
              </c:pt>
              <c:pt idx="32">
                <c:v>0.11625674196817758</c:v>
              </c:pt>
              <c:pt idx="33">
                <c:v>0.12398970043438548</c:v>
              </c:pt>
              <c:pt idx="34">
                <c:v>0.13218949012495773</c:v>
              </c:pt>
              <c:pt idx="35">
                <c:v>0.14087423511056421</c:v>
              </c:pt>
              <c:pt idx="36">
                <c:v>0.15006094401572839</c:v>
              </c:pt>
              <c:pt idx="37">
                <c:v>0.1597653217392824</c:v>
              </c:pt>
              <c:pt idx="38">
                <c:v>0.17000157556494605</c:v>
              </c:pt>
              <c:pt idx="39">
                <c:v>0.18078221703484629</c:v>
              </c:pt>
              <c:pt idx="40">
                <c:v>0.19211786119038624</c:v>
              </c:pt>
              <c:pt idx="41">
                <c:v>0.20401702502049282</c:v>
              </c:pt>
              <c:pt idx="42">
                <c:v>0.21648592719292259</c:v>
              </c:pt>
              <c:pt idx="43">
                <c:v>0.22952829137528979</c:v>
              </c:pt>
              <c:pt idx="44">
                <c:v>0.24314515567355305</c:v>
              </c:pt>
              <c:pt idx="45">
                <c:v>0.25733469092091904</c:v>
              </c:pt>
              <c:pt idx="46">
                <c:v>0.27209203073310001</c:v>
              </c:pt>
              <c:pt idx="47">
                <c:v>0.28740911639969835</c:v>
              </c:pt>
              <c:pt idx="48">
                <c:v>0.30327455979895845</c:v>
              </c:pt>
              <c:pt idx="49">
                <c:v>0.3196735275968427</c:v>
              </c:pt>
              <c:pt idx="50">
                <c:v>0.33658765001388175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BBB-4C44-B6FC-AC2F9F55C19D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383.62968025207516</c:v>
              </c:pt>
            </c:numLit>
          </c:xVal>
          <c:yVal>
            <c:numLit>
              <c:formatCode>General</c:formatCode>
              <c:ptCount val="2"/>
              <c:pt idx="0">
                <c:v>0.10000001464252417</c:v>
              </c:pt>
              <c:pt idx="1">
                <c:v>0.10000001464252417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BBB-4C44-B6FC-AC2F9F55C19D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207.99024387534914</c:v>
              </c:pt>
            </c:numLit>
          </c:xVal>
          <c:yVal>
            <c:numLit>
              <c:formatCode>General</c:formatCode>
              <c:ptCount val="2"/>
              <c:pt idx="0">
                <c:v>1.52299795127603E-8</c:v>
              </c:pt>
              <c:pt idx="1">
                <c:v>0.10000001464252417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CBBB-4C44-B6FC-AC2F9F55C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3904"/>
        <c:axId val="210395878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BBB-4C44-B6FC-AC2F9F55C19D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0.10000001464252417</c:v>
                </c:pt>
                <c:pt idx="1">
                  <c:v>0.10000001464252417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383.62968025207516</c:v>
              </c:pt>
            </c:numLit>
          </c:xVal>
          <c:yVal>
            <c:numLit>
              <c:formatCode>General</c:formatCode>
              <c:ptCount val="2"/>
              <c:pt idx="0">
                <c:v>0.10000001464252417</c:v>
              </c:pt>
              <c:pt idx="1">
                <c:v>0.10000001464252417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BBB-4C44-B6FC-AC2F9F55C19D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0.10000001464252417</c:v>
                </c:pt>
                <c:pt idx="1">
                  <c:v>0.10000001464252417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207.99024387534914</c:v>
              </c:pt>
            </c:numLit>
          </c:xVal>
          <c:yVal>
            <c:numLit>
              <c:formatCode>General</c:formatCode>
              <c:ptCount val="2"/>
              <c:pt idx="0">
                <c:v>0.10000001464252417</c:v>
              </c:pt>
              <c:pt idx="1">
                <c:v>0.10000001464252417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BBB-4C44-B6FC-AC2F9F55C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3904"/>
        <c:axId val="2103958784"/>
      </c:scatterChart>
      <c:valAx>
        <c:axId val="7934539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58784"/>
        <c:crosses val="autoZero"/>
        <c:crossBetween val="midCat"/>
      </c:valAx>
      <c:valAx>
        <c:axId val="21039587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3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1.5247641251236298E-8</c:v>
              </c:pt>
              <c:pt idx="1">
                <c:v>2.1763099655397206E-3</c:v>
              </c:pt>
              <c:pt idx="2">
                <c:v>4.3621590954211944E-3</c:v>
              </c:pt>
              <c:pt idx="3">
                <c:v>6.5717379846875843E-3</c:v>
              </c:pt>
              <c:pt idx="4">
                <c:v>8.8190939546110552E-3</c:v>
              </c:pt>
              <c:pt idx="5">
                <c:v>1.1118141928111178E-2</c:v>
              </c:pt>
              <c:pt idx="6">
                <c:v>1.3482658091597474E-2</c:v>
              </c:pt>
              <c:pt idx="7">
                <c:v>1.5926271626491077E-2</c:v>
              </c:pt>
              <c:pt idx="8">
                <c:v>1.8462454548926848E-2</c:v>
              </c:pt>
              <c:pt idx="9">
                <c:v>2.1104509699769885E-2</c:v>
              </c:pt>
              <c:pt idx="10">
                <c:v>2.3865556931423129E-2</c:v>
              </c:pt>
              <c:pt idx="11">
                <c:v>2.675851754293547E-2</c:v>
              </c:pt>
              <c:pt idx="12">
                <c:v>2.9796097020607523E-2</c:v>
              </c:pt>
              <c:pt idx="13">
                <c:v>3.299076614760079E-2</c:v>
              </c:pt>
              <c:pt idx="14">
                <c:v>3.6354740552940509E-2</c:v>
              </c:pt>
              <c:pt idx="15">
                <c:v>3.9899958777726313E-2</c:v>
              </c:pt>
              <c:pt idx="16">
                <c:v>4.3638058944270364E-2</c:v>
              </c:pt>
              <c:pt idx="17">
                <c:v>4.7580354122214223E-2</c:v>
              </c:pt>
              <c:pt idx="18">
                <c:v>5.1737806494377973E-2</c:v>
              </c:pt>
              <c:pt idx="19">
                <c:v>5.6121000434092128E-2</c:v>
              </c:pt>
              <c:pt idx="20">
                <c:v>6.0740114614985748E-2</c:v>
              </c:pt>
              <c:pt idx="21">
                <c:v>6.5604893283570373E-2</c:v>
              </c:pt>
              <c:pt idx="22">
                <c:v>7.0724616834390353E-2</c:v>
              </c:pt>
              <c:pt idx="23">
                <c:v>7.6108071836894733E-2</c:v>
              </c:pt>
              <c:pt idx="24">
                <c:v>8.1763520672459178E-2</c:v>
              </c:pt>
              <c:pt idx="25">
                <c:v>8.7698670949006532E-2</c:v>
              </c:pt>
              <c:pt idx="26">
                <c:v>9.3920644869373376E-2</c:v>
              </c:pt>
              <c:pt idx="27">
                <c:v>0.10043594873780413</c:v>
              </c:pt>
              <c:pt idx="28">
                <c:v>0.10725044279662979</c:v>
              </c:pt>
              <c:pt idx="29">
                <c:v>0.11436931159218257</c:v>
              </c:pt>
              <c:pt idx="30">
                <c:v>0.12179703507518484</c:v>
              </c:pt>
              <c:pt idx="31">
                <c:v>0.12953736064612503</c:v>
              </c:pt>
              <c:pt idx="32">
                <c:v>0.13759327636036364</c:v>
              </c:pt>
              <c:pt idx="33">
                <c:v>0.14596698551079254</c:v>
              </c:pt>
              <c:pt idx="34">
                <c:v>0.15465988280767903</c:v>
              </c:pt>
              <c:pt idx="35">
                <c:v>0.16367253237576215</c:v>
              </c:pt>
              <c:pt idx="36">
                <c:v>0.17300464778762287</c:v>
              </c:pt>
              <c:pt idx="37">
                <c:v>0.18265507434973316</c:v>
              </c:pt>
              <c:pt idx="38">
                <c:v>0.1926217738533158</c:v>
              </c:pt>
              <c:pt idx="39">
                <c:v>0.20290181199613683</c:v>
              </c:pt>
              <c:pt idx="40">
                <c:v>0.2134913486735589</c:v>
              </c:pt>
              <c:pt idx="41">
                <c:v>0.22438563132753819</c:v>
              </c:pt>
              <c:pt idx="42">
                <c:v>0.23557899153074405</c:v>
              </c:pt>
              <c:pt idx="43">
                <c:v>0.24706484496957679</c:v>
              </c:pt>
              <c:pt idx="44">
                <c:v>0.2588356949745883</c:v>
              </c:pt>
              <c:pt idx="45">
                <c:v>0.27088313972967137</c:v>
              </c:pt>
              <c:pt idx="46">
                <c:v>0.28319788327243678</c:v>
              </c:pt>
              <c:pt idx="47">
                <c:v>0.29576975037750486</c:v>
              </c:pt>
              <c:pt idx="48">
                <c:v>0.30858770539208563</c:v>
              </c:pt>
              <c:pt idx="49">
                <c:v>0.32163987506932606</c:v>
              </c:pt>
              <c:pt idx="50">
                <c:v>0.3349135754195901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2DF3-48A3-8947-8BB55E84F96A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348.15517414808272</c:v>
              </c:pt>
            </c:numLit>
          </c:xVal>
          <c:yVal>
            <c:numLit>
              <c:formatCode>General</c:formatCode>
              <c:ptCount val="2"/>
              <c:pt idx="0">
                <c:v>0.10000001101593992</c:v>
              </c:pt>
              <c:pt idx="1">
                <c:v>0.10000001101593992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2DF3-48A3-8947-8BB55E84F96A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205.40710149855983</c:v>
              </c:pt>
            </c:numLit>
          </c:xVal>
          <c:yVal>
            <c:numLit>
              <c:formatCode>General</c:formatCode>
              <c:ptCount val="2"/>
              <c:pt idx="0">
                <c:v>1.5247641251236298E-8</c:v>
              </c:pt>
              <c:pt idx="1">
                <c:v>0.10000001101593992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2DF3-48A3-8947-8BB55E84F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2704"/>
        <c:axId val="210393632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DF3-48A3-8947-8BB55E84F96A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0.10000001101593992</c:v>
                </c:pt>
                <c:pt idx="1">
                  <c:v>0.10000001101593992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348.15517414808272</c:v>
              </c:pt>
            </c:numLit>
          </c:xVal>
          <c:yVal>
            <c:numLit>
              <c:formatCode>General</c:formatCode>
              <c:ptCount val="2"/>
              <c:pt idx="0">
                <c:v>0.10000001101593992</c:v>
              </c:pt>
              <c:pt idx="1">
                <c:v>0.10000001101593992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DF3-48A3-8947-8BB55E84F96A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0.10000001101593992</c:v>
                </c:pt>
                <c:pt idx="1">
                  <c:v>0.10000001101593992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205.40710149855983</c:v>
              </c:pt>
            </c:numLit>
          </c:xVal>
          <c:yVal>
            <c:numLit>
              <c:formatCode>General</c:formatCode>
              <c:ptCount val="2"/>
              <c:pt idx="0">
                <c:v>0.10000001101593992</c:v>
              </c:pt>
              <c:pt idx="1">
                <c:v>0.10000001101593992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2DF3-48A3-8947-8BB55E84F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2704"/>
        <c:axId val="2103936320"/>
      </c:scatterChart>
      <c:valAx>
        <c:axId val="7934427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36320"/>
        <c:crosses val="autoZero"/>
        <c:crossBetween val="midCat"/>
      </c:valAx>
      <c:valAx>
        <c:axId val="210393632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2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1.6042219920248009E-3</c:v>
              </c:pt>
              <c:pt idx="2">
                <c:v>3.4646383789326248E-3</c:v>
              </c:pt>
              <c:pt idx="3">
                <c:v>5.5798218827729775E-3</c:v>
              </c:pt>
              <c:pt idx="4">
                <c:v>7.9481346479921954E-3</c:v>
              </c:pt>
              <c:pt idx="5">
                <c:v>1.056774558494406E-2</c:v>
              </c:pt>
              <c:pt idx="6">
                <c:v>1.3436632729184068E-2</c:v>
              </c:pt>
              <c:pt idx="7">
                <c:v>1.6552585842273305E-2</c:v>
              </c:pt>
              <c:pt idx="8">
                <c:v>1.9913209249406857E-2</c:v>
              </c:pt>
              <c:pt idx="9">
                <c:v>2.3515924908768224E-2</c:v>
              </c:pt>
              <c:pt idx="10">
                <c:v>2.7357975707105388E-2</c:v>
              </c:pt>
              <c:pt idx="11">
                <c:v>3.1436428975630239E-2</c:v>
              </c:pt>
              <c:pt idx="12">
                <c:v>3.5748180219968291E-2</c:v>
              </c:pt>
              <c:pt idx="13">
                <c:v>4.028995705751532E-2</c:v>
              </c:pt>
              <c:pt idx="14">
                <c:v>4.5058323355215493E-2</c:v>
              </c:pt>
              <c:pt idx="15">
                <c:v>5.0049683560436771E-2</c:v>
              </c:pt>
              <c:pt idx="16">
                <c:v>5.5260287217304443E-2</c:v>
              </c:pt>
              <c:pt idx="17">
                <c:v>6.06862336605574E-2</c:v>
              </c:pt>
              <c:pt idx="18">
                <c:v>6.6323476878705254E-2</c:v>
              </c:pt>
              <c:pt idx="19">
                <c:v>7.2167830538006683E-2</c:v>
              </c:pt>
              <c:pt idx="20">
                <c:v>7.8214973158541118E-2</c:v>
              </c:pt>
              <c:pt idx="21">
                <c:v>8.4460453433426411E-2</c:v>
              </c:pt>
              <c:pt idx="22">
                <c:v>9.0899695682025369E-2</c:v>
              </c:pt>
              <c:pt idx="23">
                <c:v>9.7528005427804917E-2</c:v>
              </c:pt>
              <c:pt idx="24">
                <c:v>0.10434057509134378</c:v>
              </c:pt>
              <c:pt idx="25">
                <c:v>0.11133248978884515</c:v>
              </c:pt>
              <c:pt idx="26">
                <c:v>0.11849873322638535</c:v>
              </c:pt>
              <c:pt idx="27">
                <c:v>0.12583419368003257</c:v>
              </c:pt>
              <c:pt idx="28">
                <c:v>0.13333367005188645</c:v>
              </c:pt>
              <c:pt idx="29">
                <c:v>0.14099187799203317</c:v>
              </c:pt>
              <c:pt idx="30">
                <c:v>0.14880345607637302</c:v>
              </c:pt>
              <c:pt idx="31">
                <c:v>0.15676297203025902</c:v>
              </c:pt>
              <c:pt idx="32">
                <c:v>0.16486492898789415</c:v>
              </c:pt>
              <c:pt idx="33">
                <c:v>0.17310377177745659</c:v>
              </c:pt>
              <c:pt idx="34">
                <c:v>0.18147389322196783</c:v>
              </c:pt>
              <c:pt idx="35">
                <c:v>0.18996964044598996</c:v>
              </c:pt>
              <c:pt idx="36">
                <c:v>0.19858532117831634</c:v>
              </c:pt>
              <c:pt idx="37">
                <c:v>0.20731521004093423</c:v>
              </c:pt>
              <c:pt idx="38">
                <c:v>0.21615355481465445</c:v>
              </c:pt>
              <c:pt idx="39">
                <c:v>0.22509458267195118</c:v>
              </c:pt>
              <c:pt idx="40">
                <c:v>0.23413250636771518</c:v>
              </c:pt>
              <c:pt idx="41">
                <c:v>0.24326153037880097</c:v>
              </c:pt>
              <c:pt idx="42">
                <c:v>0.25247585698344388</c:v>
              </c:pt>
              <c:pt idx="43">
                <c:v>0.26176969227183616</c:v>
              </c:pt>
              <c:pt idx="44">
                <c:v>0.27113725207937739</c:v>
              </c:pt>
              <c:pt idx="45">
                <c:v>0.28057276783435564</c:v>
              </c:pt>
              <c:pt idx="46">
                <c:v>0.29007049231207116</c:v>
              </c:pt>
              <c:pt idx="47">
                <c:v>0.29962470528768825</c:v>
              </c:pt>
              <c:pt idx="48">
                <c:v>0.30922971908037516</c:v>
              </c:pt>
              <c:pt idx="49">
                <c:v>0.31887988398159206</c:v>
              </c:pt>
              <c:pt idx="50">
                <c:v>0.32856959356068827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DDD-42F4-9C9D-DC145DE68FBA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302.02839282155037</c:v>
              </c:pt>
            </c:numLit>
          </c:xVal>
          <c:yVal>
            <c:numLit>
              <c:formatCode>General</c:formatCode>
              <c:ptCount val="2"/>
              <c:pt idx="0">
                <c:v>0.10000001035319779</c:v>
              </c:pt>
              <c:pt idx="1">
                <c:v>0.10000001035319779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ADDD-42F4-9C9D-DC145DE68FBA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197.21144936182321</c:v>
              </c:pt>
            </c:numLit>
          </c:xVal>
          <c:yVal>
            <c:numLit>
              <c:formatCode>General</c:formatCode>
              <c:ptCount val="2"/>
              <c:pt idx="0">
                <c:v>1.52299795127603E-8</c:v>
              </c:pt>
              <c:pt idx="1">
                <c:v>0.10000001035319779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ADDD-42F4-9C9D-DC145DE68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0304"/>
        <c:axId val="210394713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DDD-42F4-9C9D-DC145DE68FBA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0.10000001035319779</c:v>
                </c:pt>
                <c:pt idx="1">
                  <c:v>0.10000001035319779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302.02839282155037</c:v>
              </c:pt>
            </c:numLit>
          </c:xVal>
          <c:yVal>
            <c:numLit>
              <c:formatCode>General</c:formatCode>
              <c:ptCount val="2"/>
              <c:pt idx="0">
                <c:v>0.10000001035319779</c:v>
              </c:pt>
              <c:pt idx="1">
                <c:v>0.10000001035319779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DDD-42F4-9C9D-DC145DE68FBA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0.10000001035319779</c:v>
                </c:pt>
                <c:pt idx="1">
                  <c:v>0.10000001035319779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197.21144936182321</c:v>
              </c:pt>
            </c:numLit>
          </c:xVal>
          <c:yVal>
            <c:numLit>
              <c:formatCode>General</c:formatCode>
              <c:ptCount val="2"/>
              <c:pt idx="0">
                <c:v>0.10000001035319779</c:v>
              </c:pt>
              <c:pt idx="1">
                <c:v>0.10000001035319779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DDD-42F4-9C9D-DC145DE68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0304"/>
        <c:axId val="2103947136"/>
      </c:scatterChart>
      <c:valAx>
        <c:axId val="7934403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47136"/>
        <c:crosses val="autoZero"/>
        <c:crossBetween val="midCat"/>
      </c:valAx>
      <c:valAx>
        <c:axId val="21039471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6.2506321231803165E-3</c:v>
              </c:pt>
              <c:pt idx="2">
                <c:v>1.2462178804240522E-2</c:v>
              </c:pt>
              <c:pt idx="3">
                <c:v>1.8634899486091951E-2</c:v>
              </c:pt>
              <c:pt idx="4">
                <c:v>2.4769036855184619E-2</c:v>
              </c:pt>
              <c:pt idx="5">
                <c:v>3.0864832081028987E-2</c:v>
              </c:pt>
              <c:pt idx="6">
                <c:v>3.6922524825676831E-2</c:v>
              </c:pt>
              <c:pt idx="7">
                <c:v>4.2942353253144584E-2</c:v>
              </c:pt>
              <c:pt idx="8">
                <c:v>4.892455403877629E-2</c:v>
              </c:pt>
              <c:pt idx="9">
                <c:v>5.4869362378549294E-2</c:v>
              </c:pt>
              <c:pt idx="10">
                <c:v>6.0777011998321015E-2</c:v>
              </c:pt>
              <c:pt idx="11">
                <c:v>6.664773516301789E-2</c:v>
              </c:pt>
              <c:pt idx="12">
                <c:v>7.2481762685767226E-2</c:v>
              </c:pt>
              <c:pt idx="13">
                <c:v>7.8279323936972192E-2</c:v>
              </c:pt>
              <c:pt idx="14">
                <c:v>8.4040646853329071E-2</c:v>
              </c:pt>
              <c:pt idx="15">
                <c:v>8.9765957946789363E-2</c:v>
              </c:pt>
              <c:pt idx="16">
                <c:v>9.5455482313464957E-2</c:v>
              </c:pt>
              <c:pt idx="17">
                <c:v>0.10110944364247833</c:v>
              </c:pt>
              <c:pt idx="18">
                <c:v>0.10672806422475675</c:v>
              </c:pt>
              <c:pt idx="19">
                <c:v>0.11231156496177232</c:v>
              </c:pt>
              <c:pt idx="20">
                <c:v>0.11786016537422629</c:v>
              </c:pt>
              <c:pt idx="21">
                <c:v>0.12337408361068045</c:v>
              </c:pt>
              <c:pt idx="22">
                <c:v>0.12885353645613309</c:v>
              </c:pt>
              <c:pt idx="23">
                <c:v>0.13429873934054284</c:v>
              </c:pt>
              <c:pt idx="24">
                <c:v>0.1397099063472981</c:v>
              </c:pt>
              <c:pt idx="25">
                <c:v>0.14508725022163385</c:v>
              </c:pt>
              <c:pt idx="26">
                <c:v>0.15043098237899619</c:v>
              </c:pt>
              <c:pt idx="27">
                <c:v>0.1557413129133543</c:v>
              </c:pt>
              <c:pt idx="28">
                <c:v>0.16101845060546036</c:v>
              </c:pt>
              <c:pt idx="29">
                <c:v>0.16626260293105796</c:v>
              </c:pt>
              <c:pt idx="30">
                <c:v>0.1714739760690395</c:v>
              </c:pt>
              <c:pt idx="31">
                <c:v>0.17665277490955184</c:v>
              </c:pt>
              <c:pt idx="32">
                <c:v>0.18179920306205224</c:v>
              </c:pt>
              <c:pt idx="33">
                <c:v>0.18691346286331298</c:v>
              </c:pt>
              <c:pt idx="34">
                <c:v>0.19199575538537703</c:v>
              </c:pt>
              <c:pt idx="35">
                <c:v>0.19704628044346253</c:v>
              </c:pt>
              <c:pt idx="36">
                <c:v>0.20206523660381964</c:v>
              </c:pt>
              <c:pt idx="37">
                <c:v>0.20705282119153684</c:v>
              </c:pt>
              <c:pt idx="38">
                <c:v>0.21200923029829899</c:v>
              </c:pt>
              <c:pt idx="39">
                <c:v>0.21693465879009691</c:v>
              </c:pt>
              <c:pt idx="40">
                <c:v>0.2218293003148889</c:v>
              </c:pt>
              <c:pt idx="41">
                <c:v>0.22669334731021393</c:v>
              </c:pt>
              <c:pt idx="42">
                <c:v>0.23152699101075747</c:v>
              </c:pt>
              <c:pt idx="43">
                <c:v>0.23633042145587069</c:v>
              </c:pt>
              <c:pt idx="44">
                <c:v>0.24110382749704104</c:v>
              </c:pt>
              <c:pt idx="45">
                <c:v>0.24584739680531803</c:v>
              </c:pt>
              <c:pt idx="46">
                <c:v>0.25056131587869085</c:v>
              </c:pt>
              <c:pt idx="47">
                <c:v>0.25524577004942189</c:v>
              </c:pt>
              <c:pt idx="48">
                <c:v>0.25990094349133191</c:v>
              </c:pt>
              <c:pt idx="49">
                <c:v>0.26452701922704214</c:v>
              </c:pt>
              <c:pt idx="50">
                <c:v>0.26912417913516895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1BA-47A9-A9DF-25E64D1F4D02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217.1992295861244</c:v>
              </c:pt>
            </c:numLit>
          </c:xVal>
          <c:yVal>
            <c:numLit>
              <c:formatCode>General</c:formatCode>
              <c:ptCount val="2"/>
              <c:pt idx="0">
                <c:v>0.10000000975466324</c:v>
              </c:pt>
              <c:pt idx="1">
                <c:v>0.10000000975466324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F1BA-47A9-A9DF-25E64D1F4D02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147.57013735809801</c:v>
              </c:pt>
            </c:numLit>
          </c:xVal>
          <c:yVal>
            <c:numLit>
              <c:formatCode>General</c:formatCode>
              <c:ptCount val="2"/>
              <c:pt idx="0">
                <c:v>1.52299795127603E-8</c:v>
              </c:pt>
              <c:pt idx="1">
                <c:v>0.10000000975466324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F1BA-47A9-A9DF-25E64D1F4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1104"/>
        <c:axId val="210394131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1BA-47A9-A9DF-25E64D1F4D02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0.10000000975466324</c:v>
                </c:pt>
                <c:pt idx="1">
                  <c:v>0.10000000975466324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217.1992295861244</c:v>
              </c:pt>
            </c:numLit>
          </c:xVal>
          <c:yVal>
            <c:numLit>
              <c:formatCode>General</c:formatCode>
              <c:ptCount val="2"/>
              <c:pt idx="0">
                <c:v>0.10000000975466324</c:v>
              </c:pt>
              <c:pt idx="1">
                <c:v>0.10000000975466324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1BA-47A9-A9DF-25E64D1F4D02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0.10000000975466324</c:v>
                </c:pt>
                <c:pt idx="1">
                  <c:v>0.10000000975466324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147.57013735809801</c:v>
              </c:pt>
            </c:numLit>
          </c:xVal>
          <c:yVal>
            <c:numLit>
              <c:formatCode>General</c:formatCode>
              <c:ptCount val="2"/>
              <c:pt idx="0">
                <c:v>0.10000000975466324</c:v>
              </c:pt>
              <c:pt idx="1">
                <c:v>0.10000000975466324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F1BA-47A9-A9DF-25E64D1F4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41104"/>
        <c:axId val="2103941312"/>
      </c:scatterChart>
      <c:valAx>
        <c:axId val="7934411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41312"/>
        <c:crosses val="autoZero"/>
        <c:crossBetween val="midCat"/>
      </c:valAx>
      <c:valAx>
        <c:axId val="21039413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41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12.925999999999998</c:v>
              </c:pt>
              <c:pt idx="2">
                <c:v>25.851999999999997</c:v>
              </c:pt>
              <c:pt idx="3">
                <c:v>38.777999999999992</c:v>
              </c:pt>
              <c:pt idx="4">
                <c:v>51.703999999999994</c:v>
              </c:pt>
              <c:pt idx="5">
                <c:v>64.63</c:v>
              </c:pt>
              <c:pt idx="6">
                <c:v>77.555999999999983</c:v>
              </c:pt>
              <c:pt idx="7">
                <c:v>90.481999999999985</c:v>
              </c:pt>
              <c:pt idx="8">
                <c:v>103.40799999999999</c:v>
              </c:pt>
              <c:pt idx="9">
                <c:v>116.33399999999999</c:v>
              </c:pt>
              <c:pt idx="10">
                <c:v>129.26</c:v>
              </c:pt>
              <c:pt idx="11">
                <c:v>142.18599999999998</c:v>
              </c:pt>
              <c:pt idx="12">
                <c:v>155.11199999999997</c:v>
              </c:pt>
              <c:pt idx="13">
                <c:v>168.03799999999998</c:v>
              </c:pt>
              <c:pt idx="14">
                <c:v>180.96399999999997</c:v>
              </c:pt>
              <c:pt idx="15">
                <c:v>193.89</c:v>
              </c:pt>
              <c:pt idx="16">
                <c:v>206.81599999999997</c:v>
              </c:pt>
              <c:pt idx="17">
                <c:v>219.74199999999996</c:v>
              </c:pt>
              <c:pt idx="18">
                <c:v>232.66799999999998</c:v>
              </c:pt>
              <c:pt idx="19">
                <c:v>245.59399999999997</c:v>
              </c:pt>
              <c:pt idx="20">
                <c:v>258.52</c:v>
              </c:pt>
              <c:pt idx="21">
                <c:v>271.44599999999997</c:v>
              </c:pt>
              <c:pt idx="22">
                <c:v>284.37199999999996</c:v>
              </c:pt>
              <c:pt idx="23">
                <c:v>297.29799999999994</c:v>
              </c:pt>
              <c:pt idx="24">
                <c:v>310.22399999999993</c:v>
              </c:pt>
              <c:pt idx="25">
                <c:v>323.14999999999998</c:v>
              </c:pt>
              <c:pt idx="26">
                <c:v>336.07599999999996</c:v>
              </c:pt>
              <c:pt idx="27">
                <c:v>349.00199999999995</c:v>
              </c:pt>
              <c:pt idx="28">
                <c:v>361.92799999999994</c:v>
              </c:pt>
              <c:pt idx="29">
                <c:v>374.85399999999993</c:v>
              </c:pt>
              <c:pt idx="30">
                <c:v>387.78</c:v>
              </c:pt>
              <c:pt idx="31">
                <c:v>400.70599999999996</c:v>
              </c:pt>
              <c:pt idx="32">
                <c:v>413.63199999999995</c:v>
              </c:pt>
              <c:pt idx="33">
                <c:v>426.55799999999994</c:v>
              </c:pt>
              <c:pt idx="34">
                <c:v>439.48399999999992</c:v>
              </c:pt>
              <c:pt idx="35">
                <c:v>452.40999999999997</c:v>
              </c:pt>
              <c:pt idx="36">
                <c:v>465.33599999999996</c:v>
              </c:pt>
              <c:pt idx="37">
                <c:v>478.26199999999994</c:v>
              </c:pt>
              <c:pt idx="38">
                <c:v>491.18799999999993</c:v>
              </c:pt>
              <c:pt idx="39">
                <c:v>504.11399999999992</c:v>
              </c:pt>
              <c:pt idx="40">
                <c:v>517.04</c:v>
              </c:pt>
              <c:pt idx="41">
                <c:v>529.96599999999989</c:v>
              </c:pt>
              <c:pt idx="42">
                <c:v>542.89199999999994</c:v>
              </c:pt>
              <c:pt idx="43">
                <c:v>555.81799999999998</c:v>
              </c:pt>
              <c:pt idx="44">
                <c:v>568.74399999999991</c:v>
              </c:pt>
              <c:pt idx="45">
                <c:v>581.66999999999996</c:v>
              </c:pt>
              <c:pt idx="46">
                <c:v>594.59599999999989</c:v>
              </c:pt>
              <c:pt idx="47">
                <c:v>607.52199999999993</c:v>
              </c:pt>
              <c:pt idx="48">
                <c:v>620.44799999999987</c:v>
              </c:pt>
              <c:pt idx="49">
                <c:v>633.37399999999991</c:v>
              </c:pt>
              <c:pt idx="50">
                <c:v>646.29999999999995</c:v>
              </c:pt>
            </c:numLit>
          </c:xVal>
          <c:yVal>
            <c:numLit>
              <c:formatCode>General</c:formatCode>
              <c:ptCount val="51"/>
              <c:pt idx="0">
                <c:v>1.5561792383136901E-8</c:v>
              </c:pt>
              <c:pt idx="1">
                <c:v>6.721915861365251E-4</c:v>
              </c:pt>
              <c:pt idx="2">
                <c:v>2.0805571961031218E-3</c:v>
              </c:pt>
              <c:pt idx="3">
                <c:v>4.0268986820680619E-3</c:v>
              </c:pt>
              <c:pt idx="4">
                <c:v>6.4302689498519838E-3</c:v>
              </c:pt>
              <c:pt idx="5">
                <c:v>9.240196204287239E-3</c:v>
              </c:pt>
              <c:pt idx="6">
                <c:v>1.2420352701148591E-2</c:v>
              </c:pt>
              <c:pt idx="7">
                <c:v>1.5942426616424667E-2</c:v>
              </c:pt>
              <c:pt idx="8">
                <c:v>1.97831919125653E-2</c:v>
              </c:pt>
              <c:pt idx="9">
                <c:v>2.3922897611073825E-2</c:v>
              </c:pt>
              <c:pt idx="10">
                <c:v>2.8344296460894185E-2</c:v>
              </c:pt>
              <c:pt idx="11">
                <c:v>3.3032018951960104E-2</c:v>
              </c:pt>
              <c:pt idx="12">
                <c:v>3.7972149153741738E-2</c:v>
              </c:pt>
              <c:pt idx="13">
                <c:v>4.3151925822266186E-2</c:v>
              </c:pt>
              <c:pt idx="14">
                <c:v>4.8559525048879539E-2</c:v>
              </c:pt>
              <c:pt idx="15">
                <c:v>5.4183898077678677E-2</c:v>
              </c:pt>
              <c:pt idx="16">
                <c:v>6.0014647661463999E-2</c:v>
              </c:pt>
              <c:pt idx="17">
                <c:v>6.6041932073478457E-2</c:v>
              </c:pt>
              <c:pt idx="18">
                <c:v>7.2256389425993134E-2</c:v>
              </c:pt>
              <c:pt idx="19">
                <c:v>7.8649077197412418E-2</c:v>
              </c:pt>
              <c:pt idx="20">
                <c:v>8.5211423347108836E-2</c:v>
              </c:pt>
              <c:pt idx="21">
                <c:v>9.1935186393176813E-2</c:v>
              </c:pt>
              <c:pt idx="22">
                <c:v>9.8812422515450943E-2</c:v>
              </c:pt>
              <c:pt idx="23">
                <c:v>0.10583545823009363</c:v>
              </c:pt>
              <c:pt idx="24">
                <c:v>0.11299686752923489</c:v>
              </c:pt>
              <c:pt idx="25">
                <c:v>0.12028945263235223</c:v>
              </c:pt>
              <c:pt idx="26">
                <c:v>0.12770622768353113</c:v>
              </c:pt>
              <c:pt idx="27">
                <c:v>0.13524040486941327</c:v>
              </c:pt>
              <c:pt idx="28">
                <c:v>0.14288538253951819</c:v>
              </c:pt>
              <c:pt idx="29">
                <c:v>0.15063473499275573</c:v>
              </c:pt>
              <c:pt idx="30">
                <c:v>0.15848220365772325</c:v>
              </c:pt>
              <c:pt idx="31">
                <c:v>0.16642168944438704</c:v>
              </c:pt>
              <c:pt idx="32">
                <c:v>0.17444724608430642</c:v>
              </c:pt>
              <c:pt idx="33">
                <c:v>0.18255307430811485</c:v>
              </c:pt>
              <c:pt idx="34">
                <c:v>0.19073351673434064</c:v>
              </c:pt>
              <c:pt idx="35">
                <c:v>0.19898305336418809</c:v>
              </c:pt>
              <c:pt idx="36">
                <c:v>0.20729629759364629</c:v>
              </c:pt>
              <c:pt idx="37">
                <c:v>0.21566799266803069</c:v>
              </c:pt>
              <c:pt idx="38">
                <c:v>0.22409300851539724</c:v>
              </c:pt>
              <c:pt idx="39">
                <c:v>0.23256633890468265</c:v>
              </c:pt>
              <c:pt idx="40">
                <c:v>0.24108309888227128</c:v>
              </c:pt>
              <c:pt idx="41">
                <c:v>0.249638522447276</c:v>
              </c:pt>
              <c:pt idx="42">
                <c:v>0.25822796043136703</c:v>
              </c:pt>
              <c:pt idx="43">
                <c:v>0.26684687855367267</c:v>
              </c:pt>
              <c:pt idx="44">
                <c:v>0.27549085562527453</c:v>
              </c:pt>
              <c:pt idx="45">
                <c:v>0.28415558188121337</c:v>
              </c:pt>
              <c:pt idx="46">
                <c:v>0.29283685742084758</c:v>
              </c:pt>
              <c:pt idx="47">
                <c:v>0.30153059073990829</c:v>
              </c:pt>
              <c:pt idx="48">
                <c:v>0.31023279733975745</c:v>
              </c:pt>
              <c:pt idx="49">
                <c:v>0.31893959840123154</c:v>
              </c:pt>
              <c:pt idx="50">
                <c:v>0.32764721951207054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71B-41D1-95C0-9C86C80FE4AC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286.57637624542934</c:v>
              </c:pt>
            </c:numLit>
          </c:xVal>
          <c:yVal>
            <c:numLit>
              <c:formatCode>General</c:formatCode>
              <c:ptCount val="2"/>
              <c:pt idx="0">
                <c:v>0.10000001400561256</c:v>
              </c:pt>
              <c:pt idx="1">
                <c:v>0.10000001400561256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71B-41D1-95C0-9C86C80FE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0304"/>
        <c:axId val="210395088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0.10207795178129632</c:v>
                </c:pt>
                <c:pt idx="1">
                  <c:v>0.10683666020253774</c:v>
                </c:pt>
                <c:pt idx="2">
                  <c:v>0.11714119961642722</c:v>
                </c:pt>
                <c:pt idx="3">
                  <c:v>0.11192941097654018</c:v>
                </c:pt>
                <c:pt idx="4">
                  <c:v>0.16412792823249989</c:v>
                </c:pt>
              </c:numLit>
            </c:plus>
            <c:minus>
              <c:numLit>
                <c:formatCode>General</c:formatCode>
                <c:ptCount val="5"/>
                <c:pt idx="0">
                  <c:v>-2.118738623003802E-3</c:v>
                </c:pt>
                <c:pt idx="1">
                  <c:v>-2.2272511224109338E-3</c:v>
                </c:pt>
                <c:pt idx="2">
                  <c:v>2.2565407998029249E-2</c:v>
                </c:pt>
                <c:pt idx="3">
                  <c:v>2.1447154415647089E-2</c:v>
                </c:pt>
                <c:pt idx="4">
                  <c:v>0.13435299159134845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17.2</c:v>
              </c:pt>
              <c:pt idx="2">
                <c:v>59.5</c:v>
              </c:pt>
              <c:pt idx="3">
                <c:v>177.1</c:v>
              </c:pt>
              <c:pt idx="4">
                <c:v>646.29999999999995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2.3809523809523808E-2</c:v>
              </c:pt>
              <c:pt idx="3">
                <c:v>2.2629554197782304E-2</c:v>
              </c:pt>
              <c:pt idx="4">
                <c:v>0.33718689788053946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71B-41D1-95C0-9C86C80FE4AC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0.10000001400561256</c:v>
                </c:pt>
                <c:pt idx="1">
                  <c:v>0.10000001400561256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286.57637624542934</c:v>
              </c:pt>
            </c:numLit>
          </c:xVal>
          <c:yVal>
            <c:numLit>
              <c:formatCode>General</c:formatCode>
              <c:ptCount val="2"/>
              <c:pt idx="0">
                <c:v>0.10000001400561256</c:v>
              </c:pt>
              <c:pt idx="1">
                <c:v>0.10000001400561256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71B-41D1-95C0-9C86C80FE4AC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0.10000001400561256</c:v>
                </c:pt>
                <c:pt idx="1">
                  <c:v>0.10000001400561256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186.67365640446758</c:v>
              </c:pt>
            </c:numLit>
          </c:xVal>
          <c:yVal>
            <c:numLit>
              <c:formatCode>General</c:formatCode>
              <c:ptCount val="2"/>
              <c:pt idx="0">
                <c:v>0.10000001400561256</c:v>
              </c:pt>
              <c:pt idx="1">
                <c:v>0.10000001400561256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71B-41D1-95C0-9C86C80FE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50304"/>
        <c:axId val="2103950880"/>
      </c:scatterChart>
      <c:valAx>
        <c:axId val="793450304"/>
        <c:scaling>
          <c:orientation val="minMax"/>
          <c:max val="646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50880"/>
        <c:crosses val="autoZero"/>
        <c:crossBetween val="midCat"/>
      </c:valAx>
      <c:valAx>
        <c:axId val="21039508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45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171450</xdr:rowOff>
        </xdr:from>
        <xdr:to>
          <xdr:col>11</xdr:col>
          <xdr:colOff>466725</xdr:colOff>
          <xdr:row>0</xdr:row>
          <xdr:rowOff>676275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314325</xdr:rowOff>
        </xdr:from>
        <xdr:to>
          <xdr:col>11</xdr:col>
          <xdr:colOff>752475</xdr:colOff>
          <xdr:row>2</xdr:row>
          <xdr:rowOff>133350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0</xdr:row>
          <xdr:rowOff>200025</xdr:rowOff>
        </xdr:from>
        <xdr:to>
          <xdr:col>12</xdr:col>
          <xdr:colOff>923925</xdr:colOff>
          <xdr:row>0</xdr:row>
          <xdr:rowOff>666750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431800</xdr:colOff>
      <xdr:row>22</xdr:row>
      <xdr:rowOff>9525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E6357385-B6FC-4BB8-8C0E-1FE015F8A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C1393957-F9F5-44C8-B4E1-9789A755F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F35FC642-BB47-4F18-A15D-B58EBA0AB8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6151EE48-5C3B-4FA8-91B7-AE6325FE5E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F5446D-E3C4-41F2-B3CC-C8DB6848F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3B82D9E6-527D-4ED8-BE34-9CF4665A3D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2A118F6D-0763-426D-A8CA-CADCAE02A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342125CB-E08F-4850-BAA2-EDD2ECA59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68AB2A4C-D63A-4788-AA38-7B528F8502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3FDC1B-8782-48A4-92B0-D46280AF3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F0A07D0D-057A-4EE2-99C5-A12D4740FD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3ED1F48F-EA3E-4D71-A055-A8B9EE370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978827CA-3BDF-4518-9D57-F7EFB7C3FB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AA34F1FE-581C-4902-B9A8-DB6F8962EE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2797A4-153B-4613-AACE-353A80904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F30E371B-86BF-4F9A-B193-EF3F42030C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AFD0F7CD-72D9-45FD-90E8-D393C7BA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5DD2FA8D-7557-449A-8DE9-1F1B4B591F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F0AAB264-0765-4510-B88C-8B50FFC454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E1183D-547D-4C6A-972E-EE6A5984F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3AB9057-7854-451D-AE0C-6F3671A32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3E6B80F-F62B-489A-A7DC-D96E53196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DD7E6372-1394-458D-91F5-A77A1CC6B9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FC8C0DC4-26CB-44A6-B8C9-9D4CAF4493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A8FA39-8E4D-497B-AAD4-227453466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B3A06BBD-4A16-4A0A-B764-C9DD37884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B2FE3A9F-3432-478A-B645-E5D49E47A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B6C4CF31-1E28-4759-95D9-6F4A4AEEC1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54AD6AAA-7BBF-462A-9729-DE57E5CA5B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98029AA-F1A0-4D00-9378-AF4F5F321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3BEF7FEA-9135-451F-975A-E4CBD7CC7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C578E8D3-3D8B-4B58-B6AE-2D5EDB682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E2605194-6FF2-40DA-8526-9DC2A23EF6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A934607C-2226-4E23-BC29-D95A5F2E1E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B77BB5-61D5-4D1E-9ACA-17196AF40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666750</xdr:colOff>
      <xdr:row>60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D38FE754-44A9-4B35-8C76-73DABA027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3DD4ED3D-8EC2-4F0F-8A84-14403A578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1CF04FFE-55F6-4991-BED1-41C0E4D18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23CFD830-B79D-49A4-B40C-6AD02EE314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30342E-A2BF-4F96-9BFF-C8C8E42DC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666750</xdr:colOff>
      <xdr:row>59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703F15E4-523F-4AC6-A8A1-F34FAAF8A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CD70041B-C84C-4513-B6CA-CD084B636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28E91874-8A43-4D43-98C7-AD3BDAA70C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7BEC25F3-C29C-43E3-89A5-AC8A75989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66ABFA-9EFB-433C-9841-0C3B71803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EF224CC-6A5A-412F-A269-C6DDB662BF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18D5B4E5-CC61-49B1-8CD7-C94882AB5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77B9DA77-034C-47E3-AB60-DD6EBB872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B8B0D8B4-6F01-4E2C-97F5-D67860EB5C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600475-333F-484F-956C-530E543C4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D188F2DF-1EB9-432F-A34F-B73DA593F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854B7768-771C-4B70-BF72-B27141DA4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BCDC62C7-E74E-448A-AE9C-FDB35D581B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8A6929DB-3627-477A-B918-6C84C05E0E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60C80D-80C8-4097-A2AE-CD111481F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EC4902C-CB87-4F1C-BAD5-629DE73B5A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defaultRowHeight="15" x14ac:dyDescent="0.25"/>
  <cols>
    <col min="1" max="1" width="19.140625" bestFit="1" customWidth="1"/>
    <col min="3" max="3" width="10" customWidth="1"/>
    <col min="6" max="6" width="16" bestFit="1" customWidth="1"/>
    <col min="7" max="7" width="13.5703125" bestFit="1" customWidth="1"/>
    <col min="8" max="8" width="8.7109375" bestFit="1" customWidth="1"/>
    <col min="9" max="9" width="16.85546875" bestFit="1" customWidth="1"/>
    <col min="10" max="10" width="14.42578125" bestFit="1" customWidth="1"/>
    <col min="11" max="11" width="16" customWidth="1"/>
    <col min="12" max="12" width="12.7109375" bestFit="1" customWidth="1"/>
    <col min="13" max="13" width="13.85546875" customWidth="1"/>
    <col min="14" max="14" width="15.5703125" customWidth="1"/>
    <col min="15" max="15" width="12.85546875" bestFit="1" customWidth="1"/>
    <col min="18" max="18" width="13.28515625" customWidth="1"/>
  </cols>
  <sheetData>
    <row r="1" spans="1:17" x14ac:dyDescent="0.25">
      <c r="A1" s="7" t="s">
        <v>132</v>
      </c>
      <c r="B1" s="6">
        <v>5</v>
      </c>
      <c r="F1" s="75" t="s">
        <v>11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</row>
    <row r="2" spans="1:17" x14ac:dyDescent="0.25">
      <c r="A2" s="7" t="s">
        <v>0</v>
      </c>
      <c r="B2" s="6"/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25">
      <c r="A3" s="7" t="s">
        <v>1</v>
      </c>
      <c r="B3" s="6" t="s">
        <v>141</v>
      </c>
      <c r="F3" s="9" t="s">
        <v>143</v>
      </c>
      <c r="G3" s="9" t="s">
        <v>144</v>
      </c>
      <c r="H3" s="9" t="s">
        <v>145</v>
      </c>
      <c r="I3" s="9" t="s">
        <v>145</v>
      </c>
      <c r="J3" s="9"/>
      <c r="K3" s="9" t="s">
        <v>146</v>
      </c>
      <c r="L3" s="9" t="s">
        <v>147</v>
      </c>
      <c r="M3" s="9" t="s">
        <v>148</v>
      </c>
      <c r="N3" s="9" t="s">
        <v>148</v>
      </c>
      <c r="O3" s="9" t="s">
        <v>148</v>
      </c>
      <c r="P3" s="9" t="s">
        <v>149</v>
      </c>
      <c r="Q3" s="9" t="s">
        <v>150</v>
      </c>
    </row>
    <row r="4" spans="1:17" x14ac:dyDescent="0.25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25">
      <c r="A5" s="7" t="s">
        <v>66</v>
      </c>
      <c r="B5" s="6" t="s">
        <v>142</v>
      </c>
      <c r="C5" s="7" t="s">
        <v>130</v>
      </c>
      <c r="D5" s="6" t="s">
        <v>151</v>
      </c>
    </row>
    <row r="6" spans="1:17" x14ac:dyDescent="0.25">
      <c r="A6">
        <v>1</v>
      </c>
      <c r="B6" s="73" t="s">
        <v>12</v>
      </c>
      <c r="C6" s="74"/>
      <c r="D6" s="74"/>
      <c r="E6" s="74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25">
      <c r="A7">
        <v>1</v>
      </c>
      <c r="B7" s="10" t="s">
        <v>152</v>
      </c>
      <c r="C7" s="10"/>
      <c r="D7" s="10"/>
      <c r="E7" s="10"/>
      <c r="F7" s="10">
        <v>1</v>
      </c>
      <c r="G7" s="10" t="s">
        <v>152</v>
      </c>
      <c r="H7" s="10">
        <v>3</v>
      </c>
      <c r="I7" s="10" t="s">
        <v>156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25">
      <c r="B8" s="10" t="s">
        <v>153</v>
      </c>
      <c r="C8" s="10"/>
      <c r="D8" s="10"/>
      <c r="E8" s="10"/>
      <c r="N8" s="6" t="s">
        <v>16</v>
      </c>
      <c r="O8" s="9">
        <v>1</v>
      </c>
    </row>
    <row r="9" spans="1:17" x14ac:dyDescent="0.25">
      <c r="B9" s="10" t="s">
        <v>41</v>
      </c>
      <c r="C9" s="10" t="s">
        <v>154</v>
      </c>
      <c r="D9" s="10" t="s">
        <v>155</v>
      </c>
      <c r="E9" s="10"/>
      <c r="N9" s="6" t="s">
        <v>17</v>
      </c>
      <c r="O9" s="9">
        <v>1</v>
      </c>
    </row>
    <row r="10" spans="1:17" x14ac:dyDescent="0.25">
      <c r="B10" s="10" t="s">
        <v>41</v>
      </c>
      <c r="C10" s="10" t="s">
        <v>154</v>
      </c>
      <c r="D10" s="10" t="s">
        <v>155</v>
      </c>
      <c r="E10" s="10"/>
      <c r="N10" s="6" t="s">
        <v>30</v>
      </c>
      <c r="O10" s="9">
        <v>0.01</v>
      </c>
    </row>
    <row r="11" spans="1:17" x14ac:dyDescent="0.25">
      <c r="B11" s="10">
        <v>0</v>
      </c>
      <c r="C11" s="10">
        <v>43.03</v>
      </c>
      <c r="D11" s="10">
        <v>0</v>
      </c>
      <c r="E11" s="10"/>
      <c r="N11" s="6" t="s">
        <v>19</v>
      </c>
      <c r="O11" s="9">
        <v>0.95</v>
      </c>
    </row>
    <row r="12" spans="1:17" x14ac:dyDescent="0.25">
      <c r="B12" s="10">
        <v>17.2</v>
      </c>
      <c r="C12" s="10">
        <v>40.94</v>
      </c>
      <c r="D12" s="10">
        <v>0</v>
      </c>
      <c r="E12" s="10"/>
      <c r="N12" s="6" t="s">
        <v>20</v>
      </c>
      <c r="O12" s="9">
        <v>1</v>
      </c>
    </row>
    <row r="13" spans="1:17" x14ac:dyDescent="0.25">
      <c r="B13" s="10">
        <v>59.5</v>
      </c>
      <c r="C13" s="10">
        <v>42</v>
      </c>
      <c r="D13" s="10">
        <v>1</v>
      </c>
      <c r="E13" s="10"/>
      <c r="N13" s="6" t="s">
        <v>21</v>
      </c>
      <c r="O13" s="9">
        <v>1</v>
      </c>
    </row>
    <row r="14" spans="1:17" x14ac:dyDescent="0.25">
      <c r="B14" s="10">
        <v>177.1</v>
      </c>
      <c r="C14" s="10">
        <v>44.19</v>
      </c>
      <c r="D14" s="10">
        <v>1</v>
      </c>
      <c r="E14" s="10"/>
      <c r="N14" s="6" t="s">
        <v>100</v>
      </c>
      <c r="O14" s="9">
        <v>1</v>
      </c>
    </row>
    <row r="15" spans="1:17" x14ac:dyDescent="0.25">
      <c r="B15" s="10">
        <v>646.29999999999995</v>
      </c>
      <c r="C15" s="10">
        <v>41.52</v>
      </c>
      <c r="D15" s="10">
        <v>14</v>
      </c>
      <c r="E15" s="10"/>
      <c r="N15" s="6" t="s">
        <v>18</v>
      </c>
      <c r="O15" s="9">
        <v>0</v>
      </c>
    </row>
    <row r="16" spans="1:17" x14ac:dyDescent="0.25">
      <c r="B16" s="10"/>
      <c r="C16" s="10"/>
      <c r="D16" s="10"/>
      <c r="E16" s="10"/>
      <c r="N16" s="6"/>
      <c r="O16" s="10"/>
    </row>
    <row r="17" spans="2:15" x14ac:dyDescent="0.25">
      <c r="B17" s="10"/>
      <c r="C17" s="10"/>
      <c r="D17" s="10"/>
      <c r="E17" s="10"/>
      <c r="N17" s="7" t="s">
        <v>22</v>
      </c>
      <c r="O17">
        <v>1</v>
      </c>
    </row>
    <row r="18" spans="2:15" x14ac:dyDescent="0.25">
      <c r="B18" s="10"/>
      <c r="C18" s="10"/>
      <c r="D18" s="10"/>
      <c r="E18" s="10"/>
      <c r="N18" s="6" t="s">
        <v>23</v>
      </c>
      <c r="O18" s="9">
        <v>1</v>
      </c>
    </row>
    <row r="19" spans="2:15" x14ac:dyDescent="0.25">
      <c r="B19" s="10"/>
      <c r="C19" s="10"/>
      <c r="D19" s="10"/>
      <c r="E19" s="10"/>
      <c r="N19" s="6" t="s">
        <v>24</v>
      </c>
      <c r="O19" s="9">
        <v>0.1</v>
      </c>
    </row>
    <row r="20" spans="2:15" x14ac:dyDescent="0.25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25">
      <c r="B21" s="10"/>
      <c r="C21" s="10"/>
      <c r="D21" s="10"/>
      <c r="E21" s="10"/>
      <c r="N21" s="6" t="s">
        <v>63</v>
      </c>
      <c r="O21" s="9">
        <v>1</v>
      </c>
    </row>
    <row r="22" spans="2:15" x14ac:dyDescent="0.25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25">
      <c r="B23" s="10"/>
      <c r="C23" s="10"/>
      <c r="D23" s="10"/>
      <c r="E23" s="10"/>
      <c r="N23" s="6"/>
    </row>
    <row r="24" spans="2:15" x14ac:dyDescent="0.25">
      <c r="B24" s="10"/>
      <c r="C24" s="10"/>
      <c r="D24" s="10"/>
      <c r="E24" s="10"/>
      <c r="N24" s="7" t="s">
        <v>25</v>
      </c>
      <c r="O24">
        <v>1</v>
      </c>
    </row>
    <row r="25" spans="2:15" x14ac:dyDescent="0.25">
      <c r="B25" s="10"/>
      <c r="C25" s="10"/>
      <c r="D25" s="10"/>
      <c r="E25" s="10"/>
      <c r="N25" s="6" t="s">
        <v>23</v>
      </c>
      <c r="O25" s="9">
        <v>1</v>
      </c>
    </row>
    <row r="26" spans="2:15" x14ac:dyDescent="0.25">
      <c r="N26" s="6" t="s">
        <v>24</v>
      </c>
      <c r="O26" s="9">
        <v>0.1</v>
      </c>
    </row>
    <row r="27" spans="2:15" x14ac:dyDescent="0.25">
      <c r="N27" s="6" t="s">
        <v>19</v>
      </c>
      <c r="O27" s="9">
        <v>0.95</v>
      </c>
    </row>
    <row r="28" spans="2:15" x14ac:dyDescent="0.25">
      <c r="N28" s="6"/>
    </row>
    <row r="29" spans="2:15" x14ac:dyDescent="0.25">
      <c r="N29" s="7" t="s">
        <v>6</v>
      </c>
      <c r="O29">
        <v>1</v>
      </c>
    </row>
    <row r="30" spans="2:15" x14ac:dyDescent="0.25">
      <c r="N30" s="6" t="s">
        <v>23</v>
      </c>
      <c r="O30" s="9">
        <v>1</v>
      </c>
    </row>
    <row r="31" spans="2:15" x14ac:dyDescent="0.25">
      <c r="N31" s="6" t="s">
        <v>24</v>
      </c>
      <c r="O31" s="9">
        <v>0.1</v>
      </c>
    </row>
    <row r="32" spans="2:15" x14ac:dyDescent="0.25">
      <c r="N32" s="6" t="s">
        <v>19</v>
      </c>
      <c r="O32" s="9">
        <v>0.95</v>
      </c>
    </row>
    <row r="33" spans="14:20" x14ac:dyDescent="0.25">
      <c r="N33" s="6" t="s">
        <v>26</v>
      </c>
      <c r="O33" s="9">
        <v>1</v>
      </c>
    </row>
    <row r="34" spans="14:20" x14ac:dyDescent="0.25">
      <c r="N34" s="11" t="s">
        <v>63</v>
      </c>
      <c r="O34" s="9">
        <v>1</v>
      </c>
    </row>
    <row r="35" spans="14:20" x14ac:dyDescent="0.25">
      <c r="N35" s="6" t="s">
        <v>18</v>
      </c>
      <c r="O35" s="9">
        <v>-9999</v>
      </c>
    </row>
    <row r="36" spans="14:20" x14ac:dyDescent="0.25">
      <c r="N36" s="6" t="s">
        <v>103</v>
      </c>
      <c r="O36" s="9">
        <v>1000</v>
      </c>
    </row>
    <row r="37" spans="14:20" x14ac:dyDescent="0.25">
      <c r="N37" s="11" t="s">
        <v>105</v>
      </c>
      <c r="O37" s="9">
        <v>1</v>
      </c>
    </row>
    <row r="38" spans="14:20" x14ac:dyDescent="0.25">
      <c r="N38" s="6" t="s">
        <v>104</v>
      </c>
      <c r="O38" s="9">
        <v>-9999</v>
      </c>
    </row>
    <row r="41" spans="14:20" x14ac:dyDescent="0.25">
      <c r="N41" s="7" t="s">
        <v>68</v>
      </c>
    </row>
    <row r="42" spans="14:20" x14ac:dyDescent="0.25">
      <c r="N42" s="6" t="b">
        <v>1</v>
      </c>
    </row>
    <row r="43" spans="14:20" x14ac:dyDescent="0.25">
      <c r="N43" s="6" t="b">
        <v>0</v>
      </c>
    </row>
    <row r="44" spans="14:20" x14ac:dyDescent="0.25">
      <c r="N44" s="6">
        <v>3</v>
      </c>
    </row>
    <row r="46" spans="14:20" x14ac:dyDescent="0.25">
      <c r="N46" s="6" t="s">
        <v>157</v>
      </c>
      <c r="O46" s="6" t="s">
        <v>157</v>
      </c>
      <c r="P46" s="6" t="s">
        <v>157</v>
      </c>
      <c r="Q46" s="6" t="s">
        <v>158</v>
      </c>
      <c r="R46" s="6" t="s">
        <v>159</v>
      </c>
      <c r="S46" s="6" t="s">
        <v>160</v>
      </c>
      <c r="T46" s="6"/>
    </row>
    <row r="47" spans="14:20" x14ac:dyDescent="0.25">
      <c r="N47" s="6" t="s">
        <v>157</v>
      </c>
      <c r="O47" s="6" t="s">
        <v>157</v>
      </c>
      <c r="P47" s="6" t="s">
        <v>157</v>
      </c>
      <c r="Q47" s="6" t="s">
        <v>158</v>
      </c>
      <c r="R47" s="6" t="s">
        <v>159</v>
      </c>
      <c r="S47" s="6" t="s">
        <v>161</v>
      </c>
      <c r="T47" s="6"/>
    </row>
    <row r="48" spans="14:20" x14ac:dyDescent="0.25">
      <c r="N48" s="6" t="s">
        <v>162</v>
      </c>
      <c r="O48" s="6" t="s">
        <v>162</v>
      </c>
      <c r="P48" s="6" t="s">
        <v>162</v>
      </c>
      <c r="Q48" s="6" t="s">
        <v>158</v>
      </c>
      <c r="R48" s="6" t="s">
        <v>163</v>
      </c>
      <c r="S48" s="6" t="s">
        <v>164</v>
      </c>
      <c r="T48" s="6"/>
    </row>
    <row r="49" spans="14:20" x14ac:dyDescent="0.25">
      <c r="N49" s="6" t="s">
        <v>157</v>
      </c>
      <c r="O49" s="6" t="s">
        <v>157</v>
      </c>
      <c r="P49" s="6" t="s">
        <v>157</v>
      </c>
      <c r="Q49" s="6" t="s">
        <v>158</v>
      </c>
      <c r="R49" s="6" t="s">
        <v>159</v>
      </c>
      <c r="S49" s="6" t="s">
        <v>165</v>
      </c>
      <c r="T49" s="6"/>
    </row>
    <row r="50" spans="14:20" x14ac:dyDescent="0.25">
      <c r="N50" s="6" t="s">
        <v>157</v>
      </c>
      <c r="O50" s="6" t="s">
        <v>162</v>
      </c>
      <c r="P50" s="6" t="s">
        <v>162</v>
      </c>
      <c r="Q50" s="6">
        <v>0.05</v>
      </c>
      <c r="R50" s="6" t="s">
        <v>166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25">
      <c r="N51" s="6" t="s">
        <v>157</v>
      </c>
      <c r="O51" s="6" t="s">
        <v>162</v>
      </c>
      <c r="P51" s="6" t="s">
        <v>162</v>
      </c>
      <c r="Q51" s="6">
        <v>0.05</v>
      </c>
      <c r="R51" s="6" t="s">
        <v>166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25">
      <c r="N52" s="6" t="s">
        <v>157</v>
      </c>
      <c r="O52" s="6" t="s">
        <v>157</v>
      </c>
      <c r="P52" s="6" t="s">
        <v>157</v>
      </c>
      <c r="Q52" s="6">
        <v>0.1</v>
      </c>
      <c r="R52" s="6" t="s">
        <v>166</v>
      </c>
      <c r="S52" s="6" t="str">
        <f>"Goodness of fit p-value &lt; "&amp;Q52</f>
        <v>Goodness of fit p-value &lt; 0.1</v>
      </c>
      <c r="T52" s="6"/>
    </row>
    <row r="53" spans="14:20" x14ac:dyDescent="0.25">
      <c r="N53" s="6" t="s">
        <v>162</v>
      </c>
      <c r="O53" s="6" t="s">
        <v>157</v>
      </c>
      <c r="P53" s="6" t="s">
        <v>162</v>
      </c>
      <c r="Q53" s="6">
        <v>0.05</v>
      </c>
      <c r="R53" s="6" t="s">
        <v>166</v>
      </c>
      <c r="S53" s="6" t="str">
        <f>"Goodness of fit p-value &lt; "&amp;Q53</f>
        <v>Goodness of fit p-value &lt; 0.05</v>
      </c>
      <c r="T53" s="6"/>
    </row>
    <row r="54" spans="14:20" x14ac:dyDescent="0.25">
      <c r="N54" s="6" t="s">
        <v>157</v>
      </c>
      <c r="O54" s="6" t="s">
        <v>157</v>
      </c>
      <c r="P54" s="6" t="s">
        <v>157</v>
      </c>
      <c r="Q54" s="6">
        <v>20</v>
      </c>
      <c r="R54" s="6" t="s">
        <v>166</v>
      </c>
      <c r="S54" s="6" t="str">
        <f>"BMD/BMDL ratio &gt; "&amp;Q54</f>
        <v>BMD/BMDL ratio &gt; 20</v>
      </c>
      <c r="T54" s="6"/>
    </row>
    <row r="55" spans="14:20" x14ac:dyDescent="0.25">
      <c r="N55" s="6" t="s">
        <v>157</v>
      </c>
      <c r="O55" s="6" t="s">
        <v>157</v>
      </c>
      <c r="P55" s="6" t="s">
        <v>157</v>
      </c>
      <c r="Q55" s="6">
        <v>3</v>
      </c>
      <c r="R55" s="6" t="s">
        <v>163</v>
      </c>
      <c r="S55" s="6" t="str">
        <f>"BMD/BMDL ratio &gt; "&amp;Q55</f>
        <v>BMD/BMDL ratio &gt; 3</v>
      </c>
      <c r="T55" s="6"/>
    </row>
    <row r="56" spans="14:20" x14ac:dyDescent="0.25">
      <c r="N56" s="6" t="s">
        <v>157</v>
      </c>
      <c r="O56" s="6" t="s">
        <v>157</v>
      </c>
      <c r="P56" s="6" t="s">
        <v>157</v>
      </c>
      <c r="Q56" s="6">
        <v>2</v>
      </c>
      <c r="R56" s="6" t="s">
        <v>166</v>
      </c>
      <c r="S56" s="6" t="str">
        <f>"|Residual for Dose Group Near BMD| &gt; "&amp;Q56</f>
        <v>|Residual for Dose Group Near BMD| &gt; 2</v>
      </c>
      <c r="T56" s="6"/>
    </row>
    <row r="57" spans="14:20" x14ac:dyDescent="0.25">
      <c r="N57" s="6" t="s">
        <v>162</v>
      </c>
      <c r="O57" s="6" t="s">
        <v>162</v>
      </c>
      <c r="P57" s="6" t="s">
        <v>162</v>
      </c>
      <c r="Q57" s="6" t="s">
        <v>158</v>
      </c>
      <c r="R57" s="6" t="s">
        <v>163</v>
      </c>
      <c r="S57" s="6" t="s">
        <v>167</v>
      </c>
      <c r="T57" s="6"/>
    </row>
    <row r="58" spans="14:20" x14ac:dyDescent="0.25">
      <c r="N58" s="6" t="s">
        <v>157</v>
      </c>
      <c r="O58" s="6" t="s">
        <v>157</v>
      </c>
      <c r="P58" s="6" t="s">
        <v>157</v>
      </c>
      <c r="Q58" s="6">
        <v>1</v>
      </c>
      <c r="R58" s="6" t="s">
        <v>163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25">
      <c r="N59" s="6" t="s">
        <v>157</v>
      </c>
      <c r="O59" s="6" t="s">
        <v>157</v>
      </c>
      <c r="P59" s="6" t="s">
        <v>157</v>
      </c>
      <c r="Q59" s="6">
        <v>1</v>
      </c>
      <c r="R59" s="6" t="s">
        <v>163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25">
      <c r="N60" s="6" t="s">
        <v>157</v>
      </c>
      <c r="O60" s="6" t="s">
        <v>157</v>
      </c>
      <c r="P60" s="6" t="s">
        <v>157</v>
      </c>
      <c r="Q60" s="6">
        <v>3</v>
      </c>
      <c r="R60" s="6" t="s">
        <v>163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25">
      <c r="N61" s="6" t="s">
        <v>157</v>
      </c>
      <c r="O61" s="6" t="s">
        <v>157</v>
      </c>
      <c r="P61" s="6" t="s">
        <v>157</v>
      </c>
      <c r="Q61" s="6">
        <v>3</v>
      </c>
      <c r="R61" s="6" t="s">
        <v>163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25">
      <c r="N62" s="6" t="s">
        <v>157</v>
      </c>
      <c r="O62" s="6" t="s">
        <v>157</v>
      </c>
      <c r="P62" s="6" t="s">
        <v>157</v>
      </c>
      <c r="Q62" s="6">
        <v>10</v>
      </c>
      <c r="R62" s="6" t="s">
        <v>166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25">
      <c r="N63" s="6" t="s">
        <v>157</v>
      </c>
      <c r="O63" s="6" t="s">
        <v>157</v>
      </c>
      <c r="P63" s="6" t="s">
        <v>157</v>
      </c>
      <c r="Q63" s="6">
        <v>10</v>
      </c>
      <c r="R63" s="6" t="s">
        <v>166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25">
      <c r="N64" s="6" t="s">
        <v>157</v>
      </c>
      <c r="O64" s="6" t="s">
        <v>157</v>
      </c>
      <c r="P64" s="6" t="s">
        <v>157</v>
      </c>
      <c r="Q64" s="6">
        <v>2</v>
      </c>
      <c r="R64" s="6" t="s">
        <v>163</v>
      </c>
      <c r="S64" s="6" t="str">
        <f>"|Residual at control| &gt; " &amp;Q64</f>
        <v>|Residual at control| &gt; 2</v>
      </c>
      <c r="T64" s="6"/>
    </row>
    <row r="65" spans="14:20" x14ac:dyDescent="0.25">
      <c r="N65" s="6" t="s">
        <v>157</v>
      </c>
      <c r="O65" s="6" t="s">
        <v>162</v>
      </c>
      <c r="P65" s="6" t="s">
        <v>162</v>
      </c>
      <c r="Q65" s="6">
        <v>1.5</v>
      </c>
      <c r="R65" s="6" t="s">
        <v>163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25">
      <c r="N66" s="6" t="s">
        <v>157</v>
      </c>
      <c r="O66" s="6" t="s">
        <v>157</v>
      </c>
      <c r="P66" s="6" t="s">
        <v>157</v>
      </c>
      <c r="Q66" s="6" t="s">
        <v>168</v>
      </c>
      <c r="R66" s="6" t="s">
        <v>166</v>
      </c>
      <c r="S66" s="6" t="s">
        <v>169</v>
      </c>
      <c r="T66" s="6"/>
    </row>
    <row r="68" spans="14:20" x14ac:dyDescent="0.25">
      <c r="N68" s="57" t="s">
        <v>112</v>
      </c>
    </row>
    <row r="69" spans="14:20" x14ac:dyDescent="0.25">
      <c r="N69" s="6" t="s">
        <v>113</v>
      </c>
      <c r="O69" s="6" t="s">
        <v>170</v>
      </c>
    </row>
    <row r="70" spans="14:20" x14ac:dyDescent="0.25">
      <c r="N70" s="6" t="s">
        <v>114</v>
      </c>
      <c r="O70" s="6" t="s">
        <v>171</v>
      </c>
    </row>
    <row r="71" spans="14:20" x14ac:dyDescent="0.25">
      <c r="N71" s="6" t="s">
        <v>115</v>
      </c>
      <c r="O71" s="6" t="s">
        <v>172</v>
      </c>
    </row>
    <row r="72" spans="14:20" x14ac:dyDescent="0.25">
      <c r="N72" s="6" t="s">
        <v>116</v>
      </c>
      <c r="O72" s="6" t="s">
        <v>173</v>
      </c>
    </row>
    <row r="73" spans="14:20" x14ac:dyDescent="0.25">
      <c r="N73" s="6" t="s">
        <v>117</v>
      </c>
      <c r="O73" s="6" t="s">
        <v>174</v>
      </c>
    </row>
    <row r="74" spans="14:20" x14ac:dyDescent="0.25">
      <c r="N74" s="6" t="s">
        <v>118</v>
      </c>
      <c r="O74" s="6" t="s">
        <v>175</v>
      </c>
    </row>
    <row r="75" spans="14:20" x14ac:dyDescent="0.25">
      <c r="N75" s="6" t="s">
        <v>119</v>
      </c>
      <c r="O75" s="6" t="s">
        <v>176</v>
      </c>
    </row>
    <row r="76" spans="14:20" x14ac:dyDescent="0.25">
      <c r="N76" s="6" t="s">
        <v>120</v>
      </c>
      <c r="O76" s="6" t="s">
        <v>177</v>
      </c>
    </row>
    <row r="78" spans="14:20" x14ac:dyDescent="0.25">
      <c r="N78" s="11" t="s">
        <v>121</v>
      </c>
      <c r="O78" s="6">
        <v>1</v>
      </c>
    </row>
    <row r="79" spans="14:20" x14ac:dyDescent="0.25">
      <c r="N79" s="11" t="s">
        <v>122</v>
      </c>
      <c r="O79" s="6">
        <v>1</v>
      </c>
    </row>
    <row r="80" spans="14:20" x14ac:dyDescent="0.25">
      <c r="N80" s="11" t="s">
        <v>123</v>
      </c>
      <c r="O80" s="6">
        <v>1</v>
      </c>
    </row>
    <row r="81" spans="14:15" x14ac:dyDescent="0.25">
      <c r="N81" s="11" t="s">
        <v>124</v>
      </c>
      <c r="O81" s="6">
        <v>1</v>
      </c>
    </row>
    <row r="82" spans="14:15" x14ac:dyDescent="0.25">
      <c r="N82" s="11" t="s">
        <v>125</v>
      </c>
      <c r="O82" s="6">
        <v>1</v>
      </c>
    </row>
    <row r="83" spans="14:15" x14ac:dyDescent="0.25">
      <c r="N83" s="11" t="s">
        <v>126</v>
      </c>
      <c r="O83" s="6">
        <v>1</v>
      </c>
    </row>
    <row r="84" spans="14:15" x14ac:dyDescent="0.25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5B6C0-8DDE-404D-9826-16CBED3A535F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204</v>
      </c>
      <c r="E9" s="23"/>
      <c r="G9" s="22"/>
      <c r="H9" s="104" t="s">
        <v>34</v>
      </c>
      <c r="I9" s="105">
        <v>217.1992295861244</v>
      </c>
      <c r="J9" s="21"/>
      <c r="K9" s="21"/>
      <c r="L9" s="21"/>
      <c r="M9" s="21"/>
      <c r="N9" s="23"/>
      <c r="P9" s="22"/>
      <c r="Q9" s="68">
        <v>0.01</v>
      </c>
      <c r="R9" s="68">
        <v>127.48933827784931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147.57013735809801</v>
      </c>
      <c r="J10" s="21"/>
      <c r="K10" s="21"/>
      <c r="L10" s="21"/>
      <c r="M10" s="21"/>
      <c r="N10" s="23"/>
      <c r="P10" s="22"/>
      <c r="Q10" s="96">
        <v>0.02</v>
      </c>
      <c r="R10" s="96">
        <v>135.05766505404895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338.23718735280073</v>
      </c>
      <c r="J11" s="21"/>
      <c r="K11" s="21"/>
      <c r="L11" s="21"/>
      <c r="M11" s="21"/>
      <c r="N11" s="23"/>
      <c r="P11" s="22"/>
      <c r="Q11" s="68">
        <v>0.03</v>
      </c>
      <c r="R11" s="68">
        <v>140.15864062471633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78.592145038513465</v>
      </c>
      <c r="J12" s="21"/>
      <c r="K12" s="21"/>
      <c r="L12" s="21"/>
      <c r="M12" s="21"/>
      <c r="N12" s="23"/>
      <c r="P12" s="22"/>
      <c r="Q12" s="96">
        <v>0.04</v>
      </c>
      <c r="R12" s="96">
        <v>144.18107482041859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0.48738442899726664</v>
      </c>
      <c r="J13" s="21"/>
      <c r="K13" s="21"/>
      <c r="L13" s="21"/>
      <c r="M13" s="21"/>
      <c r="N13" s="23"/>
      <c r="P13" s="22"/>
      <c r="Q13" s="68">
        <v>0.05</v>
      </c>
      <c r="R13" s="68">
        <v>147.57013735809798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4</v>
      </c>
      <c r="J14" s="21"/>
      <c r="K14" s="21"/>
      <c r="L14" s="21"/>
      <c r="M14" s="21"/>
      <c r="N14" s="23"/>
      <c r="P14" s="22"/>
      <c r="Q14" s="96">
        <v>0.06</v>
      </c>
      <c r="R14" s="96">
        <v>150.52428940310833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3.4378932356119547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153.19845797975572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6.7764387694061086E-4</v>
      </c>
      <c r="J16" s="21"/>
      <c r="K16" s="21"/>
      <c r="L16" s="21"/>
      <c r="M16" s="21"/>
      <c r="N16" s="23"/>
      <c r="P16" s="22"/>
      <c r="Q16" s="96">
        <v>0.08</v>
      </c>
      <c r="R16" s="96">
        <v>155.64256053637826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157.90756202862499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160.02831655497451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2</v>
      </c>
      <c r="J19" s="107"/>
      <c r="K19" s="21"/>
      <c r="L19" s="21"/>
      <c r="M19" s="21"/>
      <c r="N19" s="23"/>
      <c r="P19" s="22"/>
      <c r="Q19" s="68">
        <v>0.11</v>
      </c>
      <c r="R19" s="68">
        <v>162.04586122906207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163.95452997340891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 t="s">
        <v>188</v>
      </c>
      <c r="J21" s="21"/>
      <c r="K21" s="21"/>
      <c r="L21" s="21"/>
      <c r="M21" s="21"/>
      <c r="N21" s="23"/>
      <c r="P21" s="22"/>
      <c r="Q21" s="68">
        <v>0.13</v>
      </c>
      <c r="R21" s="68">
        <v>165.79305952066093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4.8508694744049999E-4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167.55193628072473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169.24519540832506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170.89462432913487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172.48852214714512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1.5229979512760349E-8</v>
      </c>
      <c r="J26" s="68">
        <v>6.5534601843407787E-7</v>
      </c>
      <c r="K26" s="68">
        <v>0</v>
      </c>
      <c r="L26" s="68">
        <v>43.03</v>
      </c>
      <c r="M26" s="68">
        <v>-8.095344516541494E-4</v>
      </c>
      <c r="N26" s="34"/>
      <c r="P26" s="22"/>
      <c r="Q26" s="96">
        <v>0.18</v>
      </c>
      <c r="R26" s="96">
        <v>174.0377477893023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17.2</v>
      </c>
      <c r="I27" s="96">
        <v>8.3088002431841949E-3</v>
      </c>
      <c r="J27" s="96">
        <v>0.34016228195596093</v>
      </c>
      <c r="K27" s="96">
        <v>0</v>
      </c>
      <c r="L27" s="96">
        <v>40.94</v>
      </c>
      <c r="M27" s="96">
        <v>-0.58567252168743167</v>
      </c>
      <c r="N27" s="23"/>
      <c r="P27" s="22"/>
      <c r="Q27" s="68">
        <v>0.19</v>
      </c>
      <c r="R27" s="68">
        <v>175.56104823928064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59.5</v>
      </c>
      <c r="I28" s="68">
        <v>2.8450139823122649E-2</v>
      </c>
      <c r="J28" s="68">
        <v>1.1949058725711512</v>
      </c>
      <c r="K28" s="68">
        <v>1</v>
      </c>
      <c r="L28" s="68">
        <v>42</v>
      </c>
      <c r="M28" s="68">
        <v>-0.18089456980394594</v>
      </c>
      <c r="N28" s="23"/>
      <c r="P28" s="22"/>
      <c r="Q28" s="96">
        <v>0.2</v>
      </c>
      <c r="R28" s="96">
        <v>177.05877038686637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177.1</v>
      </c>
      <c r="I29" s="96">
        <v>8.2322184637940415E-2</v>
      </c>
      <c r="J29" s="96">
        <v>3.6378173391505868</v>
      </c>
      <c r="K29" s="96">
        <v>1</v>
      </c>
      <c r="L29" s="96">
        <v>44.19</v>
      </c>
      <c r="M29" s="96">
        <v>-1.4437073181845836</v>
      </c>
      <c r="N29" s="23"/>
      <c r="P29" s="22"/>
      <c r="Q29" s="68">
        <v>0.21</v>
      </c>
      <c r="R29" s="68">
        <v>178.52611733551683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646.29999999999995</v>
      </c>
      <c r="I30" s="68">
        <v>0.26912417913516884</v>
      </c>
      <c r="J30" s="68">
        <v>11.174035917692212</v>
      </c>
      <c r="K30" s="68">
        <v>14</v>
      </c>
      <c r="L30" s="68">
        <v>41.52</v>
      </c>
      <c r="M30" s="68">
        <v>0.98887138276013142</v>
      </c>
      <c r="N30" s="23"/>
      <c r="P30" s="22"/>
      <c r="Q30" s="96">
        <v>0.22</v>
      </c>
      <c r="R30" s="96">
        <v>179.97024115823231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181.39737650697361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182.80235769668354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184.18711719906636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-36.040353829794057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185.55706604927164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-38.296072519256732</v>
      </c>
      <c r="J35" s="96">
        <v>1</v>
      </c>
      <c r="K35" s="96">
        <v>4.5114373789253506</v>
      </c>
      <c r="L35" s="96">
        <v>4</v>
      </c>
      <c r="M35" s="96">
        <v>0.34119345609397755</v>
      </c>
      <c r="N35" s="23"/>
      <c r="P35" s="22"/>
      <c r="Q35" s="68">
        <v>0.27</v>
      </c>
      <c r="R35" s="68">
        <v>186.91696189639171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-56.699266812778482</v>
      </c>
      <c r="J36" s="68">
        <v>1</v>
      </c>
      <c r="K36" s="68">
        <v>41.317825965968851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188.26158460172419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189.59254113067263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190.9151480258638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192.23472182992464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193.55116926183439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194.8613614106666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196.16722211310133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197.47068284472894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198.77326984387807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200.07313360794333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201.37056480256547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202.66660358382398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203.96229010779842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205.2555307284637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206.54134100483745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207.82703430558959</v>
      </c>
      <c r="S51" s="23"/>
    </row>
    <row r="52" spans="1:19" s="14" customFormat="1" x14ac:dyDescent="0.25">
      <c r="B52" s="13"/>
      <c r="P52" s="22"/>
      <c r="Q52" s="96">
        <v>0.44</v>
      </c>
      <c r="R52" s="96">
        <v>209.12066227400337</v>
      </c>
      <c r="S52" s="23"/>
    </row>
    <row r="53" spans="1:19" s="14" customFormat="1" x14ac:dyDescent="0.25">
      <c r="B53" s="13"/>
      <c r="P53" s="22"/>
      <c r="Q53" s="68">
        <v>0.45</v>
      </c>
      <c r="R53" s="68">
        <v>210.43027655336186</v>
      </c>
      <c r="S53" s="23"/>
    </row>
    <row r="54" spans="1:19" s="14" customFormat="1" x14ac:dyDescent="0.25">
      <c r="P54" s="22"/>
      <c r="Q54" s="96">
        <v>0.46</v>
      </c>
      <c r="R54" s="96">
        <v>211.7595236629584</v>
      </c>
      <c r="S54" s="23"/>
    </row>
    <row r="55" spans="1:19" s="14" customFormat="1" x14ac:dyDescent="0.25">
      <c r="P55" s="22"/>
      <c r="Q55" s="68">
        <v>0.47000000000000003</v>
      </c>
      <c r="R55" s="68">
        <v>213.10250869873107</v>
      </c>
      <c r="S55" s="23"/>
    </row>
    <row r="56" spans="1:19" s="14" customFormat="1" x14ac:dyDescent="0.25">
      <c r="P56" s="22"/>
      <c r="Q56" s="96">
        <v>0.48</v>
      </c>
      <c r="R56" s="96">
        <v>214.45768986283821</v>
      </c>
      <c r="S56" s="23"/>
    </row>
    <row r="57" spans="1:19" s="14" customFormat="1" x14ac:dyDescent="0.25">
      <c r="P57" s="22"/>
      <c r="Q57" s="68">
        <v>0.49</v>
      </c>
      <c r="R57" s="68">
        <v>215.82371440779696</v>
      </c>
      <c r="S57" s="23"/>
    </row>
    <row r="58" spans="1:19" s="14" customFormat="1" x14ac:dyDescent="0.25">
      <c r="P58" s="22"/>
      <c r="Q58" s="96">
        <v>0.5</v>
      </c>
      <c r="R58" s="96">
        <v>217.19922958612443</v>
      </c>
      <c r="S58" s="23"/>
    </row>
    <row r="59" spans="1:19" s="14" customFormat="1" x14ac:dyDescent="0.25">
      <c r="P59" s="22"/>
      <c r="Q59" s="68">
        <v>0.51</v>
      </c>
      <c r="R59" s="68">
        <v>218.58296967748743</v>
      </c>
      <c r="S59" s="23"/>
    </row>
    <row r="60" spans="1:19" s="14" customFormat="1" x14ac:dyDescent="0.25">
      <c r="P60" s="22"/>
      <c r="Q60" s="96">
        <v>0.52</v>
      </c>
      <c r="R60" s="96">
        <v>219.97591360551098</v>
      </c>
      <c r="S60" s="23"/>
    </row>
    <row r="61" spans="1:19" s="14" customFormat="1" x14ac:dyDescent="0.25">
      <c r="P61" s="22"/>
      <c r="Q61" s="68">
        <v>0.53</v>
      </c>
      <c r="R61" s="68">
        <v>221.38007558864973</v>
      </c>
      <c r="S61" s="23"/>
    </row>
    <row r="62" spans="1:19" s="14" customFormat="1" x14ac:dyDescent="0.25">
      <c r="P62" s="22"/>
      <c r="Q62" s="96">
        <v>0.54</v>
      </c>
      <c r="R62" s="96">
        <v>222.79746984535842</v>
      </c>
      <c r="S62" s="23"/>
    </row>
    <row r="63" spans="1:19" s="14" customFormat="1" x14ac:dyDescent="0.25">
      <c r="P63" s="22"/>
      <c r="Q63" s="68">
        <v>0.55000000000000004</v>
      </c>
      <c r="R63" s="68">
        <v>224.22931365561905</v>
      </c>
      <c r="S63" s="23"/>
    </row>
    <row r="64" spans="1:19" s="14" customFormat="1" x14ac:dyDescent="0.25">
      <c r="P64" s="22"/>
      <c r="Q64" s="96">
        <v>0.56000000000000005</v>
      </c>
      <c r="R64" s="96">
        <v>225.66991233313001</v>
      </c>
      <c r="S64" s="23"/>
    </row>
    <row r="65" spans="16:19" s="14" customFormat="1" x14ac:dyDescent="0.25">
      <c r="P65" s="22"/>
      <c r="Q65" s="68">
        <v>0.57000000000000006</v>
      </c>
      <c r="R65" s="68">
        <v>227.12284850050631</v>
      </c>
      <c r="S65" s="23"/>
    </row>
    <row r="66" spans="16:19" s="14" customFormat="1" x14ac:dyDescent="0.25">
      <c r="P66" s="22"/>
      <c r="Q66" s="96">
        <v>0.57999999999999996</v>
      </c>
      <c r="R66" s="96">
        <v>228.59456995729414</v>
      </c>
      <c r="S66" s="23"/>
    </row>
    <row r="67" spans="16:19" s="14" customFormat="1" x14ac:dyDescent="0.25">
      <c r="P67" s="22"/>
      <c r="Q67" s="68">
        <v>0.59</v>
      </c>
      <c r="R67" s="68">
        <v>230.09152450303949</v>
      </c>
      <c r="S67" s="23"/>
    </row>
    <row r="68" spans="16:19" s="14" customFormat="1" x14ac:dyDescent="0.25">
      <c r="P68" s="22"/>
      <c r="Q68" s="96">
        <v>0.6</v>
      </c>
      <c r="R68" s="96">
        <v>231.614672861342</v>
      </c>
      <c r="S68" s="23"/>
    </row>
    <row r="69" spans="16:19" s="14" customFormat="1" x14ac:dyDescent="0.25">
      <c r="P69" s="22"/>
      <c r="Q69" s="68">
        <v>0.61</v>
      </c>
      <c r="R69" s="68">
        <v>233.15777088307442</v>
      </c>
      <c r="S69" s="23"/>
    </row>
    <row r="70" spans="16:19" s="14" customFormat="1" x14ac:dyDescent="0.25">
      <c r="P70" s="22"/>
      <c r="Q70" s="96">
        <v>0.62</v>
      </c>
      <c r="R70" s="96">
        <v>234.72582812530618</v>
      </c>
      <c r="S70" s="23"/>
    </row>
    <row r="71" spans="16:19" s="14" customFormat="1" x14ac:dyDescent="0.25">
      <c r="P71" s="22"/>
      <c r="Q71" s="68">
        <v>0.63</v>
      </c>
      <c r="R71" s="68">
        <v>236.32428847014506</v>
      </c>
      <c r="S71" s="23"/>
    </row>
    <row r="72" spans="16:19" s="14" customFormat="1" x14ac:dyDescent="0.25">
      <c r="P72" s="22"/>
      <c r="Q72" s="96">
        <v>0.64</v>
      </c>
      <c r="R72" s="96">
        <v>237.95730591234954</v>
      </c>
      <c r="S72" s="23"/>
    </row>
    <row r="73" spans="16:19" s="14" customFormat="1" x14ac:dyDescent="0.25">
      <c r="P73" s="22"/>
      <c r="Q73" s="68">
        <v>0.65</v>
      </c>
      <c r="R73" s="68">
        <v>239.61758787493918</v>
      </c>
      <c r="S73" s="23"/>
    </row>
    <row r="74" spans="16:19" s="14" customFormat="1" x14ac:dyDescent="0.25">
      <c r="P74" s="22"/>
      <c r="Q74" s="96">
        <v>0.66</v>
      </c>
      <c r="R74" s="96">
        <v>241.30899855233099</v>
      </c>
      <c r="S74" s="23"/>
    </row>
    <row r="75" spans="16:19" s="14" customFormat="1" x14ac:dyDescent="0.25">
      <c r="P75" s="22"/>
      <c r="Q75" s="68">
        <v>0.67</v>
      </c>
      <c r="R75" s="68">
        <v>243.03908999205979</v>
      </c>
      <c r="S75" s="23"/>
    </row>
    <row r="76" spans="16:19" s="14" customFormat="1" x14ac:dyDescent="0.25">
      <c r="P76" s="22"/>
      <c r="Q76" s="96">
        <v>0.68</v>
      </c>
      <c r="R76" s="96">
        <v>244.81501556838094</v>
      </c>
      <c r="S76" s="23"/>
    </row>
    <row r="77" spans="16:19" s="14" customFormat="1" x14ac:dyDescent="0.25">
      <c r="P77" s="22"/>
      <c r="Q77" s="68">
        <v>0.69000000000000006</v>
      </c>
      <c r="R77" s="68">
        <v>246.63092291204222</v>
      </c>
      <c r="S77" s="23"/>
    </row>
    <row r="78" spans="16:19" s="14" customFormat="1" x14ac:dyDescent="0.25">
      <c r="P78" s="22"/>
      <c r="Q78" s="96">
        <v>0.70000000000000007</v>
      </c>
      <c r="R78" s="96">
        <v>248.48779725726493</v>
      </c>
      <c r="S78" s="23"/>
    </row>
    <row r="79" spans="16:19" s="14" customFormat="1" x14ac:dyDescent="0.25">
      <c r="P79" s="22"/>
      <c r="Q79" s="68">
        <v>0.71</v>
      </c>
      <c r="R79" s="68">
        <v>250.39316032310211</v>
      </c>
      <c r="S79" s="23"/>
    </row>
    <row r="80" spans="16:19" s="14" customFormat="1" x14ac:dyDescent="0.25">
      <c r="P80" s="22"/>
      <c r="Q80" s="96">
        <v>0.72</v>
      </c>
      <c r="R80" s="96">
        <v>252.35334464163981</v>
      </c>
      <c r="S80" s="23"/>
    </row>
    <row r="81" spans="16:19" s="14" customFormat="1" x14ac:dyDescent="0.25">
      <c r="P81" s="22"/>
      <c r="Q81" s="68">
        <v>0.73</v>
      </c>
      <c r="R81" s="68">
        <v>254.35761375105108</v>
      </c>
      <c r="S81" s="23"/>
    </row>
    <row r="82" spans="16:19" s="14" customFormat="1" x14ac:dyDescent="0.25">
      <c r="P82" s="22"/>
      <c r="Q82" s="96">
        <v>0.74</v>
      </c>
      <c r="R82" s="96">
        <v>256.41459159505962</v>
      </c>
      <c r="S82" s="23"/>
    </row>
    <row r="83" spans="16:19" s="14" customFormat="1" x14ac:dyDescent="0.25">
      <c r="P83" s="22"/>
      <c r="Q83" s="68">
        <v>0.75</v>
      </c>
      <c r="R83" s="68">
        <v>258.54135795972866</v>
      </c>
      <c r="S83" s="23"/>
    </row>
    <row r="84" spans="16:19" s="14" customFormat="1" x14ac:dyDescent="0.25">
      <c r="P84" s="22"/>
      <c r="Q84" s="96">
        <v>0.76</v>
      </c>
      <c r="R84" s="96">
        <v>260.74614395257947</v>
      </c>
      <c r="S84" s="23"/>
    </row>
    <row r="85" spans="16:19" s="14" customFormat="1" x14ac:dyDescent="0.25">
      <c r="P85" s="22"/>
      <c r="Q85" s="68">
        <v>0.77</v>
      </c>
      <c r="R85" s="68">
        <v>263.01569346592379</v>
      </c>
      <c r="S85" s="23"/>
    </row>
    <row r="86" spans="16:19" s="14" customFormat="1" x14ac:dyDescent="0.25">
      <c r="P86" s="22"/>
      <c r="Q86" s="96">
        <v>0.78</v>
      </c>
      <c r="R86" s="96">
        <v>265.36899907023076</v>
      </c>
      <c r="S86" s="23"/>
    </row>
    <row r="87" spans="16:19" s="14" customFormat="1" x14ac:dyDescent="0.25">
      <c r="P87" s="22"/>
      <c r="Q87" s="68">
        <v>0.79</v>
      </c>
      <c r="R87" s="68">
        <v>267.82588077056471</v>
      </c>
      <c r="S87" s="23"/>
    </row>
    <row r="88" spans="16:19" s="14" customFormat="1" x14ac:dyDescent="0.25">
      <c r="P88" s="22"/>
      <c r="Q88" s="96">
        <v>0.8</v>
      </c>
      <c r="R88" s="96">
        <v>270.37056640239916</v>
      </c>
      <c r="S88" s="23"/>
    </row>
    <row r="89" spans="16:19" s="14" customFormat="1" x14ac:dyDescent="0.25">
      <c r="P89" s="22"/>
      <c r="Q89" s="68">
        <v>0.81</v>
      </c>
      <c r="R89" s="68">
        <v>273.02163543761861</v>
      </c>
      <c r="S89" s="23"/>
    </row>
    <row r="90" spans="16:19" s="14" customFormat="1" x14ac:dyDescent="0.25">
      <c r="P90" s="22"/>
      <c r="Q90" s="96">
        <v>0.82000000000000006</v>
      </c>
      <c r="R90" s="96">
        <v>275.81159796846714</v>
      </c>
      <c r="S90" s="23"/>
    </row>
    <row r="91" spans="16:19" s="14" customFormat="1" x14ac:dyDescent="0.25">
      <c r="P91" s="22"/>
      <c r="Q91" s="68">
        <v>0.83000000000000007</v>
      </c>
      <c r="R91" s="68">
        <v>278.72135753654032</v>
      </c>
      <c r="S91" s="23"/>
    </row>
    <row r="92" spans="16:19" s="14" customFormat="1" x14ac:dyDescent="0.25">
      <c r="P92" s="22"/>
      <c r="Q92" s="96">
        <v>0.84</v>
      </c>
      <c r="R92" s="96">
        <v>281.78354622577626</v>
      </c>
      <c r="S92" s="23"/>
    </row>
    <row r="93" spans="16:19" s="14" customFormat="1" x14ac:dyDescent="0.25">
      <c r="P93" s="22"/>
      <c r="Q93" s="68">
        <v>0.85</v>
      </c>
      <c r="R93" s="68">
        <v>285.04344429645971</v>
      </c>
      <c r="S93" s="23"/>
    </row>
    <row r="94" spans="16:19" s="14" customFormat="1" x14ac:dyDescent="0.25">
      <c r="P94" s="22"/>
      <c r="Q94" s="96">
        <v>0.86</v>
      </c>
      <c r="R94" s="96">
        <v>288.47927973395042</v>
      </c>
      <c r="S94" s="23"/>
    </row>
    <row r="95" spans="16:19" s="14" customFormat="1" x14ac:dyDescent="0.25">
      <c r="P95" s="22"/>
      <c r="Q95" s="68">
        <v>0.87</v>
      </c>
      <c r="R95" s="68">
        <v>292.17055210856489</v>
      </c>
      <c r="S95" s="23"/>
    </row>
    <row r="96" spans="16:19" s="14" customFormat="1" x14ac:dyDescent="0.25">
      <c r="P96" s="22"/>
      <c r="Q96" s="96">
        <v>0.88</v>
      </c>
      <c r="R96" s="96">
        <v>296.12236478010607</v>
      </c>
      <c r="S96" s="23"/>
    </row>
    <row r="97" spans="16:19" s="14" customFormat="1" x14ac:dyDescent="0.25">
      <c r="P97" s="22"/>
      <c r="Q97" s="68">
        <v>0.89</v>
      </c>
      <c r="R97" s="68">
        <v>300.39278299393288</v>
      </c>
      <c r="S97" s="23"/>
    </row>
    <row r="98" spans="16:19" s="14" customFormat="1" x14ac:dyDescent="0.25">
      <c r="P98" s="22"/>
      <c r="Q98" s="96">
        <v>0.9</v>
      </c>
      <c r="R98" s="96">
        <v>305.01049968824032</v>
      </c>
      <c r="S98" s="23"/>
    </row>
    <row r="99" spans="16:19" s="14" customFormat="1" x14ac:dyDescent="0.25">
      <c r="P99" s="22"/>
      <c r="Q99" s="68">
        <v>0.91</v>
      </c>
      <c r="R99" s="68">
        <v>310.10966711512202</v>
      </c>
      <c r="S99" s="23"/>
    </row>
    <row r="100" spans="16:19" s="14" customFormat="1" x14ac:dyDescent="0.25">
      <c r="P100" s="22"/>
      <c r="Q100" s="96">
        <v>0.92</v>
      </c>
      <c r="R100" s="96">
        <v>315.80882970029734</v>
      </c>
      <c r="S100" s="23"/>
    </row>
    <row r="101" spans="16:19" s="14" customFormat="1" x14ac:dyDescent="0.25">
      <c r="P101" s="22"/>
      <c r="Q101" s="68">
        <v>0.93</v>
      </c>
      <c r="R101" s="68">
        <v>322.23928976011064</v>
      </c>
      <c r="S101" s="23"/>
    </row>
    <row r="102" spans="16:19" s="14" customFormat="1" x14ac:dyDescent="0.25">
      <c r="P102" s="22"/>
      <c r="Q102" s="96">
        <v>0.94000000000000006</v>
      </c>
      <c r="R102" s="96">
        <v>329.58668685417365</v>
      </c>
      <c r="S102" s="23"/>
    </row>
    <row r="103" spans="16:19" s="14" customFormat="1" x14ac:dyDescent="0.25">
      <c r="P103" s="22"/>
      <c r="Q103" s="68">
        <v>0.95000000000000007</v>
      </c>
      <c r="R103" s="68">
        <v>338.2371873528013</v>
      </c>
      <c r="S103" s="23"/>
    </row>
    <row r="104" spans="16:19" s="14" customFormat="1" x14ac:dyDescent="0.25">
      <c r="P104" s="22"/>
      <c r="Q104" s="96">
        <v>0.96</v>
      </c>
      <c r="R104" s="96">
        <v>348.76786204829011</v>
      </c>
      <c r="S104" s="23"/>
    </row>
    <row r="105" spans="16:19" s="14" customFormat="1" x14ac:dyDescent="0.25">
      <c r="P105" s="22"/>
      <c r="Q105" s="68">
        <v>0.97</v>
      </c>
      <c r="R105" s="68">
        <v>362.34184415351399</v>
      </c>
      <c r="S105" s="23"/>
    </row>
    <row r="106" spans="16:19" s="14" customFormat="1" x14ac:dyDescent="0.25">
      <c r="P106" s="22"/>
      <c r="Q106" s="96">
        <v>0.98</v>
      </c>
      <c r="R106" s="96">
        <v>381.45593927017615</v>
      </c>
      <c r="S106" s="23"/>
    </row>
    <row r="107" spans="16:19" s="14" customFormat="1" x14ac:dyDescent="0.25">
      <c r="P107" s="22"/>
      <c r="Q107" s="68">
        <v>0.99</v>
      </c>
      <c r="R107" s="68">
        <v>414.2314712432696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AA130CD7-97E7-422B-B7BE-927C40A4B1BA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6088-1991-4F1C-8314-A1BEC2A0DD2D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206</v>
      </c>
      <c r="E9" s="23"/>
      <c r="G9" s="22"/>
      <c r="H9" s="104" t="s">
        <v>34</v>
      </c>
      <c r="I9" s="105">
        <v>286.57637624542934</v>
      </c>
      <c r="J9" s="21"/>
      <c r="K9" s="21"/>
      <c r="L9" s="21"/>
      <c r="M9" s="21"/>
      <c r="N9" s="23"/>
      <c r="P9" s="22"/>
      <c r="Q9" s="68">
        <v>0.01</v>
      </c>
      <c r="R9" s="68">
        <v>148.91550987054183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186.67365640446758</v>
      </c>
      <c r="J10" s="21"/>
      <c r="K10" s="21"/>
      <c r="L10" s="21"/>
      <c r="M10" s="21"/>
      <c r="N10" s="23"/>
      <c r="P10" s="22"/>
      <c r="Q10" s="96">
        <v>0.02</v>
      </c>
      <c r="R10" s="96">
        <v>163.43673345318086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391.8479363048387</v>
      </c>
      <c r="J11" s="21"/>
      <c r="K11" s="21"/>
      <c r="L11" s="21"/>
      <c r="M11" s="21"/>
      <c r="N11" s="23"/>
      <c r="P11" s="22"/>
      <c r="Q11" s="68">
        <v>0.03</v>
      </c>
      <c r="R11" s="68">
        <v>173.17535884238055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79.751867301681514</v>
      </c>
      <c r="J12" s="21"/>
      <c r="K12" s="21"/>
      <c r="L12" s="21"/>
      <c r="M12" s="21"/>
      <c r="N12" s="23"/>
      <c r="P12" s="22"/>
      <c r="Q12" s="96">
        <v>0.04</v>
      </c>
      <c r="R12" s="96">
        <v>180.58385927127085</v>
      </c>
      <c r="S12" s="23"/>
    </row>
    <row r="13" spans="2:23" s="14" customFormat="1" x14ac:dyDescent="0.25">
      <c r="B13" s="63"/>
      <c r="C13" s="72" t="s">
        <v>131</v>
      </c>
      <c r="D13" s="56" t="s">
        <v>205</v>
      </c>
      <c r="E13" s="64"/>
      <c r="G13" s="22"/>
      <c r="H13" s="11" t="s">
        <v>108</v>
      </c>
      <c r="I13" s="68">
        <v>0.37889229434713856</v>
      </c>
      <c r="J13" s="21"/>
      <c r="K13" s="21"/>
      <c r="L13" s="21"/>
      <c r="M13" s="21"/>
      <c r="N13" s="23"/>
      <c r="P13" s="22"/>
      <c r="Q13" s="68">
        <v>0.05</v>
      </c>
      <c r="R13" s="68">
        <v>186.67365640446755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191.8927805872581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1.9410065961364222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196.50209800135221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200.65400574588975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204.43243820979336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207.94160400146322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211.20684098408199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1.5561792383136901E-8</v>
      </c>
      <c r="J20" s="21"/>
      <c r="K20" s="21"/>
      <c r="L20" s="21"/>
      <c r="M20" s="21"/>
      <c r="N20" s="23"/>
      <c r="P20" s="22"/>
      <c r="Q20" s="96">
        <v>0.12</v>
      </c>
      <c r="R20" s="96">
        <v>214.28111404768342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1.6310652571109701</v>
      </c>
      <c r="J21" s="21"/>
      <c r="K21" s="21"/>
      <c r="L21" s="21"/>
      <c r="M21" s="21"/>
      <c r="N21" s="23"/>
      <c r="P21" s="22"/>
      <c r="Q21" s="68">
        <v>0.13</v>
      </c>
      <c r="R21" s="68">
        <v>217.17862544653437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1.03456662576889E-5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219.94816075532205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222.57949520623674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225.11372221871599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227.54693912856453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1.5561792383136928E-8</v>
      </c>
      <c r="J26" s="68">
        <v>6.6962392624638207E-7</v>
      </c>
      <c r="K26" s="68">
        <v>0</v>
      </c>
      <c r="L26" s="68">
        <v>43.03</v>
      </c>
      <c r="M26" s="68">
        <v>-8.1830552770156123E-4</v>
      </c>
      <c r="N26" s="34"/>
      <c r="P26" s="22"/>
      <c r="Q26" s="96">
        <v>0.18</v>
      </c>
      <c r="R26" s="96">
        <v>229.88870346329102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17.2</v>
      </c>
      <c r="I27" s="96">
        <v>1.0709264454445023E-3</v>
      </c>
      <c r="J27" s="96">
        <v>4.3843728676497919E-2</v>
      </c>
      <c r="K27" s="96">
        <v>0</v>
      </c>
      <c r="L27" s="96">
        <v>40.94</v>
      </c>
      <c r="M27" s="96">
        <v>-0.20950115136332584</v>
      </c>
      <c r="N27" s="23"/>
      <c r="P27" s="22"/>
      <c r="Q27" s="68">
        <v>0.19</v>
      </c>
      <c r="R27" s="68">
        <v>232.16675329849576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59.5</v>
      </c>
      <c r="I28" s="68">
        <v>8.0788961268105502E-3</v>
      </c>
      <c r="J28" s="68">
        <v>0.33931363732604314</v>
      </c>
      <c r="K28" s="68">
        <v>1</v>
      </c>
      <c r="L28" s="68">
        <v>42</v>
      </c>
      <c r="M28" s="68">
        <v>1.1388227125132822</v>
      </c>
      <c r="N28" s="23"/>
      <c r="P28" s="22"/>
      <c r="Q28" s="96">
        <v>0.2</v>
      </c>
      <c r="R28" s="96">
        <v>234.37300330834628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177.1</v>
      </c>
      <c r="I29" s="96">
        <v>4.6919815937824828E-2</v>
      </c>
      <c r="J29" s="96">
        <v>2.0733866662924791</v>
      </c>
      <c r="K29" s="96">
        <v>1</v>
      </c>
      <c r="L29" s="96">
        <v>44.19</v>
      </c>
      <c r="M29" s="96">
        <v>-0.76357434003539304</v>
      </c>
      <c r="N29" s="23"/>
      <c r="P29" s="22"/>
      <c r="Q29" s="68">
        <v>0.21</v>
      </c>
      <c r="R29" s="68">
        <v>236.51281307937984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646.29999999999995</v>
      </c>
      <c r="I30" s="68">
        <v>0.3276472195120721</v>
      </c>
      <c r="J30" s="68">
        <v>13.603912554141235</v>
      </c>
      <c r="K30" s="68">
        <v>14</v>
      </c>
      <c r="L30" s="68">
        <v>41.52</v>
      </c>
      <c r="M30" s="68">
        <v>0.13096660182401701</v>
      </c>
      <c r="N30" s="23"/>
      <c r="P30" s="22"/>
      <c r="Q30" s="96">
        <v>0.22</v>
      </c>
      <c r="R30" s="96">
        <v>238.60340665071826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240.64587915786782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242.63458504649273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244.58166358038551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-36.040353829794057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246.49872827294084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-36.875933650840757</v>
      </c>
      <c r="J35" s="96">
        <v>3</v>
      </c>
      <c r="K35" s="96">
        <v>1.6711596420934001</v>
      </c>
      <c r="L35" s="96">
        <v>2</v>
      </c>
      <c r="M35" s="96">
        <v>0.43362298479559769</v>
      </c>
      <c r="N35" s="23"/>
      <c r="P35" s="22"/>
      <c r="Q35" s="68">
        <v>0.27</v>
      </c>
      <c r="R35" s="68">
        <v>248.37987016584688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-56.699266812778482</v>
      </c>
      <c r="J36" s="68">
        <v>1</v>
      </c>
      <c r="K36" s="68">
        <v>41.317825965968851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250.22481805480373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252.04057086438425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253.83407507230842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255.60105708429126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257.33973959737301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259.05678347694652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260.75884958840459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262.45035559971808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264.12474861523577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265.78355889607707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267.42991068538782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269.06692822631391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270.69562020415844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272.31166640882481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273.91727852945428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275.51528030073376</v>
      </c>
      <c r="S51" s="23"/>
    </row>
    <row r="52" spans="1:19" s="14" customFormat="1" x14ac:dyDescent="0.25">
      <c r="B52" s="13"/>
      <c r="P52" s="22"/>
      <c r="Q52" s="96">
        <v>0.44</v>
      </c>
      <c r="R52" s="96">
        <v>277.10849545735022</v>
      </c>
      <c r="S52" s="23"/>
    </row>
    <row r="53" spans="1:19" s="14" customFormat="1" x14ac:dyDescent="0.25">
      <c r="B53" s="13"/>
      <c r="P53" s="22"/>
      <c r="Q53" s="68">
        <v>0.45</v>
      </c>
      <c r="R53" s="68">
        <v>278.69855772134235</v>
      </c>
      <c r="S53" s="23"/>
    </row>
    <row r="54" spans="1:19" s="14" customFormat="1" x14ac:dyDescent="0.25">
      <c r="P54" s="22"/>
      <c r="Q54" s="96">
        <v>0.46</v>
      </c>
      <c r="R54" s="96">
        <v>280.27994845928941</v>
      </c>
      <c r="S54" s="23"/>
    </row>
    <row r="55" spans="1:19" s="14" customFormat="1" x14ac:dyDescent="0.25">
      <c r="P55" s="22"/>
      <c r="Q55" s="68">
        <v>0.47000000000000003</v>
      </c>
      <c r="R55" s="68">
        <v>281.85465500636889</v>
      </c>
      <c r="S55" s="23"/>
    </row>
    <row r="56" spans="1:19" s="14" customFormat="1" x14ac:dyDescent="0.25">
      <c r="P56" s="22"/>
      <c r="Q56" s="96">
        <v>0.48</v>
      </c>
      <c r="R56" s="96">
        <v>283.42644803688347</v>
      </c>
      <c r="S56" s="23"/>
    </row>
    <row r="57" spans="1:19" s="14" customFormat="1" x14ac:dyDescent="0.25">
      <c r="P57" s="22"/>
      <c r="Q57" s="68">
        <v>0.49</v>
      </c>
      <c r="R57" s="68">
        <v>284.99909822513609</v>
      </c>
      <c r="S57" s="23"/>
    </row>
    <row r="58" spans="1:19" s="14" customFormat="1" x14ac:dyDescent="0.25">
      <c r="P58" s="22"/>
      <c r="Q58" s="96">
        <v>0.5</v>
      </c>
      <c r="R58" s="96">
        <v>286.5763762454294</v>
      </c>
      <c r="S58" s="23"/>
    </row>
    <row r="59" spans="1:19" s="14" customFormat="1" x14ac:dyDescent="0.25">
      <c r="P59" s="22"/>
      <c r="Q59" s="68">
        <v>0.51</v>
      </c>
      <c r="R59" s="68">
        <v>288.15564971642965</v>
      </c>
      <c r="S59" s="23"/>
    </row>
    <row r="60" spans="1:19" s="14" customFormat="1" x14ac:dyDescent="0.25">
      <c r="P60" s="22"/>
      <c r="Q60" s="96">
        <v>0.52</v>
      </c>
      <c r="R60" s="96">
        <v>289.73389519082866</v>
      </c>
      <c r="S60" s="23"/>
    </row>
    <row r="61" spans="1:19" s="14" customFormat="1" x14ac:dyDescent="0.25">
      <c r="P61" s="22"/>
      <c r="Q61" s="68">
        <v>0.53</v>
      </c>
      <c r="R61" s="68">
        <v>291.31429674396753</v>
      </c>
      <c r="S61" s="23"/>
    </row>
    <row r="62" spans="1:19" s="14" customFormat="1" x14ac:dyDescent="0.25">
      <c r="P62" s="22"/>
      <c r="Q62" s="96">
        <v>0.54</v>
      </c>
      <c r="R62" s="96">
        <v>292.90003845118736</v>
      </c>
      <c r="S62" s="23"/>
    </row>
    <row r="63" spans="1:19" s="14" customFormat="1" x14ac:dyDescent="0.25">
      <c r="P63" s="22"/>
      <c r="Q63" s="68">
        <v>0.55000000000000004</v>
      </c>
      <c r="R63" s="68">
        <v>294.49430438782929</v>
      </c>
      <c r="S63" s="23"/>
    </row>
    <row r="64" spans="1:19" s="14" customFormat="1" x14ac:dyDescent="0.25">
      <c r="P64" s="22"/>
      <c r="Q64" s="96">
        <v>0.56000000000000005</v>
      </c>
      <c r="R64" s="96">
        <v>296.09840740403075</v>
      </c>
      <c r="S64" s="23"/>
    </row>
    <row r="65" spans="16:19" s="14" customFormat="1" x14ac:dyDescent="0.25">
      <c r="P65" s="22"/>
      <c r="Q65" s="68">
        <v>0.57000000000000006</v>
      </c>
      <c r="R65" s="68">
        <v>297.707069503588</v>
      </c>
      <c r="S65" s="23"/>
    </row>
    <row r="66" spans="16:19" s="14" customFormat="1" x14ac:dyDescent="0.25">
      <c r="P66" s="22"/>
      <c r="Q66" s="96">
        <v>0.57999999999999996</v>
      </c>
      <c r="R66" s="96">
        <v>299.32230514725308</v>
      </c>
      <c r="S66" s="23"/>
    </row>
    <row r="67" spans="16:19" s="14" customFormat="1" x14ac:dyDescent="0.25">
      <c r="P67" s="22"/>
      <c r="Q67" s="68">
        <v>0.59</v>
      </c>
      <c r="R67" s="68">
        <v>300.94713816451844</v>
      </c>
      <c r="S67" s="23"/>
    </row>
    <row r="68" spans="16:19" s="14" customFormat="1" x14ac:dyDescent="0.25">
      <c r="P68" s="22"/>
      <c r="Q68" s="96">
        <v>0.6</v>
      </c>
      <c r="R68" s="96">
        <v>302.5845923848766</v>
      </c>
      <c r="S68" s="23"/>
    </row>
    <row r="69" spans="16:19" s="14" customFormat="1" x14ac:dyDescent="0.25">
      <c r="P69" s="22"/>
      <c r="Q69" s="68">
        <v>0.61</v>
      </c>
      <c r="R69" s="68">
        <v>304.23758035069648</v>
      </c>
      <c r="S69" s="23"/>
    </row>
    <row r="70" spans="16:19" s="14" customFormat="1" x14ac:dyDescent="0.25">
      <c r="P70" s="22"/>
      <c r="Q70" s="96">
        <v>0.62</v>
      </c>
      <c r="R70" s="96">
        <v>305.90091939321593</v>
      </c>
      <c r="S70" s="23"/>
    </row>
    <row r="71" spans="16:19" s="14" customFormat="1" x14ac:dyDescent="0.25">
      <c r="P71" s="22"/>
      <c r="Q71" s="68">
        <v>0.63</v>
      </c>
      <c r="R71" s="68">
        <v>307.57382527422914</v>
      </c>
      <c r="S71" s="23"/>
    </row>
    <row r="72" spans="16:19" s="14" customFormat="1" x14ac:dyDescent="0.25">
      <c r="P72" s="22"/>
      <c r="Q72" s="96">
        <v>0.64</v>
      </c>
      <c r="R72" s="96">
        <v>309.26112389667435</v>
      </c>
      <c r="S72" s="23"/>
    </row>
    <row r="73" spans="16:19" s="14" customFormat="1" x14ac:dyDescent="0.25">
      <c r="P73" s="22"/>
      <c r="Q73" s="68">
        <v>0.65</v>
      </c>
      <c r="R73" s="68">
        <v>310.96764116349004</v>
      </c>
      <c r="S73" s="23"/>
    </row>
    <row r="74" spans="16:19" s="14" customFormat="1" x14ac:dyDescent="0.25">
      <c r="P74" s="22"/>
      <c r="Q74" s="96">
        <v>0.66</v>
      </c>
      <c r="R74" s="96">
        <v>312.69820297761453</v>
      </c>
      <c r="S74" s="23"/>
    </row>
    <row r="75" spans="16:19" s="14" customFormat="1" x14ac:dyDescent="0.25">
      <c r="P75" s="22"/>
      <c r="Q75" s="68">
        <v>0.67</v>
      </c>
      <c r="R75" s="68">
        <v>314.45241825525193</v>
      </c>
      <c r="S75" s="23"/>
    </row>
    <row r="76" spans="16:19" s="14" customFormat="1" x14ac:dyDescent="0.25">
      <c r="P76" s="22"/>
      <c r="Q76" s="96">
        <v>0.68</v>
      </c>
      <c r="R76" s="96">
        <v>316.22265740378771</v>
      </c>
      <c r="S76" s="23"/>
    </row>
    <row r="77" spans="16:19" s="14" customFormat="1" x14ac:dyDescent="0.25">
      <c r="P77" s="22"/>
      <c r="Q77" s="68">
        <v>0.69000000000000006</v>
      </c>
      <c r="R77" s="68">
        <v>318.01440937291954</v>
      </c>
      <c r="S77" s="23"/>
    </row>
    <row r="78" spans="16:19" s="14" customFormat="1" x14ac:dyDescent="0.25">
      <c r="P78" s="22"/>
      <c r="Q78" s="96">
        <v>0.70000000000000007</v>
      </c>
      <c r="R78" s="96">
        <v>319.83381055479975</v>
      </c>
      <c r="S78" s="23"/>
    </row>
    <row r="79" spans="16:19" s="14" customFormat="1" x14ac:dyDescent="0.25">
      <c r="P79" s="22"/>
      <c r="Q79" s="68">
        <v>0.71</v>
      </c>
      <c r="R79" s="68">
        <v>321.68699734158076</v>
      </c>
      <c r="S79" s="23"/>
    </row>
    <row r="80" spans="16:19" s="14" customFormat="1" x14ac:dyDescent="0.25">
      <c r="P80" s="22"/>
      <c r="Q80" s="96">
        <v>0.72</v>
      </c>
      <c r="R80" s="96">
        <v>323.57600199292233</v>
      </c>
      <c r="S80" s="23"/>
    </row>
    <row r="81" spans="16:19" s="14" customFormat="1" x14ac:dyDescent="0.25">
      <c r="P81" s="22"/>
      <c r="Q81" s="68">
        <v>0.73</v>
      </c>
      <c r="R81" s="68">
        <v>325.48815768734602</v>
      </c>
      <c r="S81" s="23"/>
    </row>
    <row r="82" spans="16:19" s="14" customFormat="1" x14ac:dyDescent="0.25">
      <c r="P82" s="22"/>
      <c r="Q82" s="96">
        <v>0.74</v>
      </c>
      <c r="R82" s="96">
        <v>327.43138015874007</v>
      </c>
      <c r="S82" s="23"/>
    </row>
    <row r="83" spans="16:19" s="14" customFormat="1" x14ac:dyDescent="0.25">
      <c r="P83" s="22"/>
      <c r="Q83" s="68">
        <v>0.75</v>
      </c>
      <c r="R83" s="68">
        <v>329.41662711244288</v>
      </c>
      <c r="S83" s="23"/>
    </row>
    <row r="84" spans="16:19" s="14" customFormat="1" x14ac:dyDescent="0.25">
      <c r="P84" s="22"/>
      <c r="Q84" s="96">
        <v>0.76</v>
      </c>
      <c r="R84" s="96">
        <v>331.45485625379263</v>
      </c>
      <c r="S84" s="23"/>
    </row>
    <row r="85" spans="16:19" s="14" customFormat="1" x14ac:dyDescent="0.25">
      <c r="P85" s="22"/>
      <c r="Q85" s="68">
        <v>0.77</v>
      </c>
      <c r="R85" s="68">
        <v>333.54839004997558</v>
      </c>
      <c r="S85" s="23"/>
    </row>
    <row r="86" spans="16:19" s="14" customFormat="1" x14ac:dyDescent="0.25">
      <c r="P86" s="22"/>
      <c r="Q86" s="96">
        <v>0.78</v>
      </c>
      <c r="R86" s="96">
        <v>335.67951874049027</v>
      </c>
      <c r="S86" s="23"/>
    </row>
    <row r="87" spans="16:19" s="14" customFormat="1" x14ac:dyDescent="0.25">
      <c r="P87" s="22"/>
      <c r="Q87" s="68">
        <v>0.79</v>
      </c>
      <c r="R87" s="68">
        <v>337.86290919259596</v>
      </c>
      <c r="S87" s="23"/>
    </row>
    <row r="88" spans="16:19" s="14" customFormat="1" x14ac:dyDescent="0.25">
      <c r="P88" s="22"/>
      <c r="Q88" s="96">
        <v>0.8</v>
      </c>
      <c r="R88" s="96">
        <v>340.11631088878869</v>
      </c>
      <c r="S88" s="23"/>
    </row>
    <row r="89" spans="16:19" s="14" customFormat="1" x14ac:dyDescent="0.25">
      <c r="P89" s="22"/>
      <c r="Q89" s="68">
        <v>0.81</v>
      </c>
      <c r="R89" s="68">
        <v>342.45700082717241</v>
      </c>
      <c r="S89" s="23"/>
    </row>
    <row r="90" spans="16:19" s="14" customFormat="1" x14ac:dyDescent="0.25">
      <c r="P90" s="22"/>
      <c r="Q90" s="96">
        <v>0.82000000000000006</v>
      </c>
      <c r="R90" s="96">
        <v>344.86214907368515</v>
      </c>
      <c r="S90" s="23"/>
    </row>
    <row r="91" spans="16:19" s="14" customFormat="1" x14ac:dyDescent="0.25">
      <c r="P91" s="22"/>
      <c r="Q91" s="68">
        <v>0.83000000000000007</v>
      </c>
      <c r="R91" s="68">
        <v>347.3357322004519</v>
      </c>
      <c r="S91" s="23"/>
    </row>
    <row r="92" spans="16:19" s="14" customFormat="1" x14ac:dyDescent="0.25">
      <c r="P92" s="22"/>
      <c r="Q92" s="96">
        <v>0.84</v>
      </c>
      <c r="R92" s="96">
        <v>349.91293287080231</v>
      </c>
      <c r="S92" s="23"/>
    </row>
    <row r="93" spans="16:19" s="14" customFormat="1" x14ac:dyDescent="0.25">
      <c r="P93" s="22"/>
      <c r="Q93" s="68">
        <v>0.85</v>
      </c>
      <c r="R93" s="68">
        <v>352.62867658750889</v>
      </c>
      <c r="S93" s="23"/>
    </row>
    <row r="94" spans="16:19" s="14" customFormat="1" x14ac:dyDescent="0.25">
      <c r="P94" s="22"/>
      <c r="Q94" s="96">
        <v>0.86</v>
      </c>
      <c r="R94" s="96">
        <v>355.45252129373841</v>
      </c>
      <c r="S94" s="23"/>
    </row>
    <row r="95" spans="16:19" s="14" customFormat="1" x14ac:dyDescent="0.25">
      <c r="P95" s="22"/>
      <c r="Q95" s="68">
        <v>0.87</v>
      </c>
      <c r="R95" s="68">
        <v>358.39290922362164</v>
      </c>
      <c r="S95" s="23"/>
    </row>
    <row r="96" spans="16:19" s="14" customFormat="1" x14ac:dyDescent="0.25">
      <c r="P96" s="22"/>
      <c r="Q96" s="96">
        <v>0.88</v>
      </c>
      <c r="R96" s="96">
        <v>361.52012170115142</v>
      </c>
      <c r="S96" s="23"/>
    </row>
    <row r="97" spans="16:19" s="14" customFormat="1" x14ac:dyDescent="0.25">
      <c r="P97" s="22"/>
      <c r="Q97" s="68">
        <v>0.89</v>
      </c>
      <c r="R97" s="68">
        <v>364.8711431141935</v>
      </c>
      <c r="S97" s="23"/>
    </row>
    <row r="98" spans="16:19" s="14" customFormat="1" x14ac:dyDescent="0.25">
      <c r="P98" s="22"/>
      <c r="Q98" s="96">
        <v>0.9</v>
      </c>
      <c r="R98" s="96">
        <v>368.38403675137846</v>
      </c>
      <c r="S98" s="23"/>
    </row>
    <row r="99" spans="16:19" s="14" customFormat="1" x14ac:dyDescent="0.25">
      <c r="P99" s="22"/>
      <c r="Q99" s="68">
        <v>0.91</v>
      </c>
      <c r="R99" s="68">
        <v>372.19306146817377</v>
      </c>
      <c r="S99" s="23"/>
    </row>
    <row r="100" spans="16:19" s="14" customFormat="1" x14ac:dyDescent="0.25">
      <c r="P100" s="22"/>
      <c r="Q100" s="96">
        <v>0.92</v>
      </c>
      <c r="R100" s="96">
        <v>376.38610388169371</v>
      </c>
      <c r="S100" s="23"/>
    </row>
    <row r="101" spans="16:19" s="14" customFormat="1" x14ac:dyDescent="0.25">
      <c r="P101" s="22"/>
      <c r="Q101" s="68">
        <v>0.93</v>
      </c>
      <c r="R101" s="68">
        <v>380.90118445341534</v>
      </c>
      <c r="S101" s="23"/>
    </row>
    <row r="102" spans="16:19" s="14" customFormat="1" x14ac:dyDescent="0.25">
      <c r="P102" s="22"/>
      <c r="Q102" s="96">
        <v>0.94000000000000006</v>
      </c>
      <c r="R102" s="96">
        <v>386.07663319813258</v>
      </c>
      <c r="S102" s="23"/>
    </row>
    <row r="103" spans="16:19" s="14" customFormat="1" x14ac:dyDescent="0.25">
      <c r="P103" s="22"/>
      <c r="Q103" s="68">
        <v>0.95000000000000007</v>
      </c>
      <c r="R103" s="68">
        <v>391.84793630483904</v>
      </c>
      <c r="S103" s="23"/>
    </row>
    <row r="104" spans="16:19" s="14" customFormat="1" x14ac:dyDescent="0.25">
      <c r="P104" s="22"/>
      <c r="Q104" s="96">
        <v>0.96</v>
      </c>
      <c r="R104" s="96">
        <v>398.81501351165838</v>
      </c>
      <c r="S104" s="23"/>
    </row>
    <row r="105" spans="16:19" s="14" customFormat="1" x14ac:dyDescent="0.25">
      <c r="P105" s="22"/>
      <c r="Q105" s="68">
        <v>0.97</v>
      </c>
      <c r="R105" s="68">
        <v>407.24713416557739</v>
      </c>
      <c r="S105" s="23"/>
    </row>
    <row r="106" spans="16:19" s="14" customFormat="1" x14ac:dyDescent="0.25">
      <c r="P106" s="22"/>
      <c r="Q106" s="96">
        <v>0.98</v>
      </c>
      <c r="R106" s="96">
        <v>418.6070810634854</v>
      </c>
      <c r="S106" s="23"/>
    </row>
    <row r="107" spans="16:19" s="14" customFormat="1" x14ac:dyDescent="0.25">
      <c r="P107" s="22"/>
      <c r="Q107" s="68">
        <v>0.99</v>
      </c>
      <c r="R107" s="68">
        <v>437.00966745205352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33856A39-7E65-479B-888C-71A7FEDF391A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8AB48-E4FC-489A-9A48-E02797C2A37E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208</v>
      </c>
      <c r="E9" s="23"/>
      <c r="G9" s="22"/>
      <c r="H9" s="104" t="s">
        <v>34</v>
      </c>
      <c r="I9" s="105">
        <v>428.73095483678156</v>
      </c>
      <c r="J9" s="21"/>
      <c r="K9" s="21"/>
      <c r="L9" s="21"/>
      <c r="M9" s="21"/>
      <c r="N9" s="23"/>
      <c r="P9" s="22"/>
      <c r="Q9" s="68">
        <v>0.01</v>
      </c>
      <c r="R9" s="68">
        <v>325.51455862858211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354.55381193582207</v>
      </c>
      <c r="J10" s="21"/>
      <c r="K10" s="21"/>
      <c r="L10" s="21"/>
      <c r="M10" s="21"/>
      <c r="N10" s="23"/>
      <c r="P10" s="22"/>
      <c r="Q10" s="96">
        <v>0.02</v>
      </c>
      <c r="R10" s="96">
        <v>337.05525025780508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503.11351114223839</v>
      </c>
      <c r="J11" s="21"/>
      <c r="K11" s="21"/>
      <c r="L11" s="21"/>
      <c r="M11" s="21"/>
      <c r="N11" s="23"/>
      <c r="P11" s="22"/>
      <c r="Q11" s="68">
        <v>0.03</v>
      </c>
      <c r="R11" s="68">
        <v>344.33634281936594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77.867860139759074</v>
      </c>
      <c r="J12" s="21"/>
      <c r="K12" s="21"/>
      <c r="L12" s="21"/>
      <c r="M12" s="21"/>
      <c r="N12" s="23"/>
      <c r="P12" s="22"/>
      <c r="Q12" s="96">
        <v>0.04</v>
      </c>
      <c r="R12" s="96">
        <v>350.09124526921636</v>
      </c>
      <c r="S12" s="23"/>
    </row>
    <row r="13" spans="2:23" s="14" customFormat="1" x14ac:dyDescent="0.25">
      <c r="B13" s="63"/>
      <c r="C13" s="72" t="s">
        <v>131</v>
      </c>
      <c r="D13" s="56" t="s">
        <v>207</v>
      </c>
      <c r="E13" s="64"/>
      <c r="G13" s="22"/>
      <c r="H13" s="11" t="s">
        <v>108</v>
      </c>
      <c r="I13" s="68">
        <v>0.69463320370548587</v>
      </c>
      <c r="J13" s="21"/>
      <c r="K13" s="21"/>
      <c r="L13" s="21"/>
      <c r="M13" s="21"/>
      <c r="N13" s="23"/>
      <c r="P13" s="22"/>
      <c r="Q13" s="68">
        <v>0.05</v>
      </c>
      <c r="R13" s="68">
        <v>354.55381193582207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358.56494017642029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1.4466665544764472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362.05182247895692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365.08335249402199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367.92068305809369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370.62657863632978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373.07105633867377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190</v>
      </c>
      <c r="I20" s="68">
        <v>-5.0179967497341504</v>
      </c>
      <c r="J20" s="21"/>
      <c r="K20" s="21"/>
      <c r="L20" s="21"/>
      <c r="M20" s="21"/>
      <c r="N20" s="23"/>
      <c r="P20" s="22"/>
      <c r="Q20" s="96">
        <v>0.12</v>
      </c>
      <c r="R20" s="96">
        <v>375.32409017633751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191</v>
      </c>
      <c r="I21" s="96">
        <v>6.7288171153400099E-3</v>
      </c>
      <c r="J21" s="21"/>
      <c r="K21" s="21"/>
      <c r="L21" s="21"/>
      <c r="M21" s="21"/>
      <c r="N21" s="23"/>
      <c r="P21" s="22"/>
      <c r="Q21" s="68">
        <v>0.13</v>
      </c>
      <c r="R21" s="68">
        <v>377.45720120975409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379.54191049935662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381.5589852887336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383.4549099034719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6.5742635229397014E-3</v>
      </c>
      <c r="J25" s="68">
        <v>0.28289055939209534</v>
      </c>
      <c r="K25" s="68">
        <v>0</v>
      </c>
      <c r="L25" s="68">
        <v>43.03</v>
      </c>
      <c r="M25" s="68">
        <v>-0.53363158095071672</v>
      </c>
      <c r="N25" s="34"/>
      <c r="P25" s="22"/>
      <c r="Q25" s="68">
        <v>0.17</v>
      </c>
      <c r="R25" s="68">
        <v>385.25229833607392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17.2</v>
      </c>
      <c r="I26" s="96">
        <v>7.3749703635910338E-3</v>
      </c>
      <c r="J26" s="96">
        <v>0.30193128668541691</v>
      </c>
      <c r="K26" s="96">
        <v>0</v>
      </c>
      <c r="L26" s="96">
        <v>40.94</v>
      </c>
      <c r="M26" s="96">
        <v>-0.55152023089665658</v>
      </c>
      <c r="N26" s="23"/>
      <c r="P26" s="22"/>
      <c r="Q26" s="96">
        <v>0.18</v>
      </c>
      <c r="R26" s="96">
        <v>386.97376670713868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59.5</v>
      </c>
      <c r="I27" s="68">
        <v>9.7795693002257749E-3</v>
      </c>
      <c r="J27" s="68">
        <v>0.41074191060948256</v>
      </c>
      <c r="K27" s="68">
        <v>1</v>
      </c>
      <c r="L27" s="68">
        <v>42</v>
      </c>
      <c r="M27" s="68">
        <v>0.92396411094069308</v>
      </c>
      <c r="N27" s="23"/>
      <c r="P27" s="22"/>
      <c r="Q27" s="68">
        <v>0.19</v>
      </c>
      <c r="R27" s="68">
        <v>388.64193113726492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177.1</v>
      </c>
      <c r="I28" s="96">
        <v>2.1324922446961981E-2</v>
      </c>
      <c r="J28" s="96">
        <v>0.94234832293124993</v>
      </c>
      <c r="K28" s="96">
        <v>1</v>
      </c>
      <c r="L28" s="96">
        <v>44.19</v>
      </c>
      <c r="M28" s="96">
        <v>6.0032571920872232E-2</v>
      </c>
      <c r="N28" s="23"/>
      <c r="P28" s="22"/>
      <c r="Q28" s="96">
        <v>0.2</v>
      </c>
      <c r="R28" s="96">
        <v>390.27940774705172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646.29999999999995</v>
      </c>
      <c r="I29" s="68">
        <v>0.33868445283780402</v>
      </c>
      <c r="J29" s="68">
        <v>14.062178481825624</v>
      </c>
      <c r="K29" s="68">
        <v>14</v>
      </c>
      <c r="L29" s="68">
        <v>41.52</v>
      </c>
      <c r="M29" s="68">
        <v>-2.0389634678548166E-2</v>
      </c>
      <c r="N29" s="23"/>
      <c r="P29" s="22"/>
      <c r="Q29" s="68">
        <v>0.21</v>
      </c>
      <c r="R29" s="68">
        <v>391.90346713981688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393.47735415035623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394.99579340728525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396.46696111977639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-36.040353829794057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397.89903349700222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-36.933930069879537</v>
      </c>
      <c r="J34" s="96">
        <v>2</v>
      </c>
      <c r="K34" s="96">
        <v>1.7871524801709597</v>
      </c>
      <c r="L34" s="96">
        <v>3</v>
      </c>
      <c r="M34" s="96">
        <v>0.61773468307603396</v>
      </c>
      <c r="N34" s="23"/>
      <c r="P34" s="22"/>
      <c r="Q34" s="96">
        <v>0.26</v>
      </c>
      <c r="R34" s="96">
        <v>399.30018674813516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-56.699266812778482</v>
      </c>
      <c r="J35" s="68">
        <v>1</v>
      </c>
      <c r="K35" s="68">
        <v>41.317825965968851</v>
      </c>
      <c r="L35" s="68">
        <v>4</v>
      </c>
      <c r="M35" s="68" t="s">
        <v>186</v>
      </c>
      <c r="N35" s="23"/>
      <c r="P35" s="22"/>
      <c r="Q35" s="68">
        <v>0.27</v>
      </c>
      <c r="R35" s="68">
        <v>400.67859708234761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402.04244070881214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403.39989337091242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404.74040622516611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406.05091221630659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407.33526569751893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408.59732102198791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409.8409325428986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411.06995461343593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412.28824158678481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413.49964781613011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414.70802765465686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415.91721883468841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417.11949379594989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418.30765157812635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419.48390524956869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420.65046787862786</v>
      </c>
      <c r="S51" s="23"/>
    </row>
    <row r="52" spans="1:19" s="14" customFormat="1" x14ac:dyDescent="0.25">
      <c r="B52" s="13"/>
      <c r="P52" s="22"/>
      <c r="Q52" s="96">
        <v>0.44</v>
      </c>
      <c r="R52" s="96">
        <v>421.80955253365454</v>
      </c>
      <c r="S52" s="23"/>
    </row>
    <row r="53" spans="1:19" s="14" customFormat="1" x14ac:dyDescent="0.25">
      <c r="B53" s="13"/>
      <c r="P53" s="22"/>
      <c r="Q53" s="68">
        <v>0.45</v>
      </c>
      <c r="R53" s="68">
        <v>422.96337228299973</v>
      </c>
      <c r="S53" s="23"/>
    </row>
    <row r="54" spans="1:19" s="14" customFormat="1" x14ac:dyDescent="0.25">
      <c r="P54" s="22"/>
      <c r="Q54" s="96">
        <v>0.46</v>
      </c>
      <c r="R54" s="96">
        <v>424.11414019501416</v>
      </c>
      <c r="S54" s="23"/>
    </row>
    <row r="55" spans="1:19" s="14" customFormat="1" x14ac:dyDescent="0.25">
      <c r="P55" s="22"/>
      <c r="Q55" s="68">
        <v>0.47000000000000003</v>
      </c>
      <c r="R55" s="68">
        <v>425.26406933804867</v>
      </c>
      <c r="S55" s="23"/>
    </row>
    <row r="56" spans="1:19" s="14" customFormat="1" x14ac:dyDescent="0.25">
      <c r="P56" s="22"/>
      <c r="Q56" s="96">
        <v>0.48</v>
      </c>
      <c r="R56" s="96">
        <v>426.41537278045428</v>
      </c>
      <c r="S56" s="23"/>
    </row>
    <row r="57" spans="1:19" s="14" customFormat="1" x14ac:dyDescent="0.25">
      <c r="P57" s="22"/>
      <c r="Q57" s="68">
        <v>0.49</v>
      </c>
      <c r="R57" s="68">
        <v>427.57026359058159</v>
      </c>
      <c r="S57" s="23"/>
    </row>
    <row r="58" spans="1:19" s="14" customFormat="1" x14ac:dyDescent="0.25">
      <c r="P58" s="22"/>
      <c r="Q58" s="96">
        <v>0.5</v>
      </c>
      <c r="R58" s="96">
        <v>428.73095483678156</v>
      </c>
      <c r="S58" s="23"/>
    </row>
    <row r="59" spans="1:19" s="14" customFormat="1" x14ac:dyDescent="0.25">
      <c r="P59" s="22"/>
      <c r="Q59" s="68">
        <v>0.51</v>
      </c>
      <c r="R59" s="68">
        <v>429.89103980514528</v>
      </c>
      <c r="S59" s="23"/>
    </row>
    <row r="60" spans="1:19" s="14" customFormat="1" x14ac:dyDescent="0.25">
      <c r="P60" s="22"/>
      <c r="Q60" s="96">
        <v>0.52</v>
      </c>
      <c r="R60" s="96">
        <v>431.0442990934468</v>
      </c>
      <c r="S60" s="23"/>
    </row>
    <row r="61" spans="1:19" s="14" customFormat="1" x14ac:dyDescent="0.25">
      <c r="P61" s="22"/>
      <c r="Q61" s="68">
        <v>0.53</v>
      </c>
      <c r="R61" s="68">
        <v>432.19322673756164</v>
      </c>
      <c r="S61" s="23"/>
    </row>
    <row r="62" spans="1:19" s="14" customFormat="1" x14ac:dyDescent="0.25">
      <c r="P62" s="22"/>
      <c r="Q62" s="96">
        <v>0.54</v>
      </c>
      <c r="R62" s="96">
        <v>433.34031677336554</v>
      </c>
      <c r="S62" s="23"/>
    </row>
    <row r="63" spans="1:19" s="14" customFormat="1" x14ac:dyDescent="0.25">
      <c r="P63" s="22"/>
      <c r="Q63" s="68">
        <v>0.55000000000000004</v>
      </c>
      <c r="R63" s="68">
        <v>434.48806323673409</v>
      </c>
      <c r="S63" s="23"/>
    </row>
    <row r="64" spans="1:19" s="14" customFormat="1" x14ac:dyDescent="0.25">
      <c r="P64" s="22"/>
      <c r="Q64" s="96">
        <v>0.56000000000000005</v>
      </c>
      <c r="R64" s="96">
        <v>435.63896016354272</v>
      </c>
      <c r="S64" s="23"/>
    </row>
    <row r="65" spans="16:19" s="14" customFormat="1" x14ac:dyDescent="0.25">
      <c r="P65" s="22"/>
      <c r="Q65" s="68">
        <v>0.57000000000000006</v>
      </c>
      <c r="R65" s="68">
        <v>436.79550158966714</v>
      </c>
      <c r="S65" s="23"/>
    </row>
    <row r="66" spans="16:19" s="14" customFormat="1" x14ac:dyDescent="0.25">
      <c r="P66" s="22"/>
      <c r="Q66" s="96">
        <v>0.57999999999999996</v>
      </c>
      <c r="R66" s="96">
        <v>437.96018155098295</v>
      </c>
      <c r="S66" s="23"/>
    </row>
    <row r="67" spans="16:19" s="14" customFormat="1" x14ac:dyDescent="0.25">
      <c r="P67" s="22"/>
      <c r="Q67" s="68">
        <v>0.59</v>
      </c>
      <c r="R67" s="68">
        <v>439.13549408336576</v>
      </c>
      <c r="S67" s="23"/>
    </row>
    <row r="68" spans="16:19" s="14" customFormat="1" x14ac:dyDescent="0.25">
      <c r="P68" s="22"/>
      <c r="Q68" s="96">
        <v>0.6</v>
      </c>
      <c r="R68" s="96">
        <v>440.3239332226911</v>
      </c>
      <c r="S68" s="23"/>
    </row>
    <row r="69" spans="16:19" s="14" customFormat="1" x14ac:dyDescent="0.25">
      <c r="P69" s="22"/>
      <c r="Q69" s="68">
        <v>0.61</v>
      </c>
      <c r="R69" s="68">
        <v>441.52799300483463</v>
      </c>
      <c r="S69" s="23"/>
    </row>
    <row r="70" spans="16:19" s="14" customFormat="1" x14ac:dyDescent="0.25">
      <c r="P70" s="22"/>
      <c r="Q70" s="96">
        <v>0.62</v>
      </c>
      <c r="R70" s="96">
        <v>442.74023970079156</v>
      </c>
      <c r="S70" s="23"/>
    </row>
    <row r="71" spans="16:19" s="14" customFormat="1" x14ac:dyDescent="0.25">
      <c r="P71" s="22"/>
      <c r="Q71" s="68">
        <v>0.63</v>
      </c>
      <c r="R71" s="68">
        <v>443.9518045711539</v>
      </c>
      <c r="S71" s="23"/>
    </row>
    <row r="72" spans="16:19" s="14" customFormat="1" x14ac:dyDescent="0.25">
      <c r="P72" s="22"/>
      <c r="Q72" s="96">
        <v>0.64</v>
      </c>
      <c r="R72" s="96">
        <v>445.16648073548475</v>
      </c>
      <c r="S72" s="23"/>
    </row>
    <row r="73" spans="16:19" s="14" customFormat="1" x14ac:dyDescent="0.25">
      <c r="P73" s="22"/>
      <c r="Q73" s="68">
        <v>0.65</v>
      </c>
      <c r="R73" s="68">
        <v>446.38809365155333</v>
      </c>
      <c r="S73" s="23"/>
    </row>
    <row r="74" spans="16:19" s="14" customFormat="1" x14ac:dyDescent="0.25">
      <c r="P74" s="22"/>
      <c r="Q74" s="96">
        <v>0.66</v>
      </c>
      <c r="R74" s="96">
        <v>447.62046877712902</v>
      </c>
      <c r="S74" s="23"/>
    </row>
    <row r="75" spans="16:19" s="14" customFormat="1" x14ac:dyDescent="0.25">
      <c r="P75" s="22"/>
      <c r="Q75" s="68">
        <v>0.67</v>
      </c>
      <c r="R75" s="68">
        <v>448.86743156998119</v>
      </c>
      <c r="S75" s="23"/>
    </row>
    <row r="76" spans="16:19" s="14" customFormat="1" x14ac:dyDescent="0.25">
      <c r="P76" s="22"/>
      <c r="Q76" s="96">
        <v>0.68</v>
      </c>
      <c r="R76" s="96">
        <v>450.13280748787906</v>
      </c>
      <c r="S76" s="23"/>
    </row>
    <row r="77" spans="16:19" s="14" customFormat="1" x14ac:dyDescent="0.25">
      <c r="P77" s="22"/>
      <c r="Q77" s="68">
        <v>0.69000000000000006</v>
      </c>
      <c r="R77" s="68">
        <v>451.42042198859195</v>
      </c>
      <c r="S77" s="23"/>
    </row>
    <row r="78" spans="16:19" s="14" customFormat="1" x14ac:dyDescent="0.25">
      <c r="P78" s="22"/>
      <c r="Q78" s="96">
        <v>0.70000000000000007</v>
      </c>
      <c r="R78" s="96">
        <v>452.73410052988925</v>
      </c>
      <c r="S78" s="23"/>
    </row>
    <row r="79" spans="16:19" s="14" customFormat="1" x14ac:dyDescent="0.25">
      <c r="P79" s="22"/>
      <c r="Q79" s="68">
        <v>0.71</v>
      </c>
      <c r="R79" s="68">
        <v>454.07766856954015</v>
      </c>
      <c r="S79" s="23"/>
    </row>
    <row r="80" spans="16:19" s="14" customFormat="1" x14ac:dyDescent="0.25">
      <c r="P80" s="22"/>
      <c r="Q80" s="96">
        <v>0.72</v>
      </c>
      <c r="R80" s="96">
        <v>455.45078037594664</v>
      </c>
      <c r="S80" s="23"/>
    </row>
    <row r="81" spans="16:19" s="14" customFormat="1" x14ac:dyDescent="0.25">
      <c r="P81" s="22"/>
      <c r="Q81" s="68">
        <v>0.73</v>
      </c>
      <c r="R81" s="68">
        <v>456.827560461095</v>
      </c>
      <c r="S81" s="23"/>
    </row>
    <row r="82" spans="16:19" s="14" customFormat="1" x14ac:dyDescent="0.25">
      <c r="P82" s="22"/>
      <c r="Q82" s="96">
        <v>0.74</v>
      </c>
      <c r="R82" s="96">
        <v>458.21088444094016</v>
      </c>
      <c r="S82" s="23"/>
    </row>
    <row r="83" spans="16:19" s="14" customFormat="1" x14ac:dyDescent="0.25">
      <c r="P83" s="22"/>
      <c r="Q83" s="68">
        <v>0.75</v>
      </c>
      <c r="R83" s="68">
        <v>459.61054074355661</v>
      </c>
      <c r="S83" s="23"/>
    </row>
    <row r="84" spans="16:19" s="14" customFormat="1" x14ac:dyDescent="0.25">
      <c r="P84" s="22"/>
      <c r="Q84" s="96">
        <v>0.76</v>
      </c>
      <c r="R84" s="96">
        <v>461.03631779701891</v>
      </c>
      <c r="S84" s="23"/>
    </row>
    <row r="85" spans="16:19" s="14" customFormat="1" x14ac:dyDescent="0.25">
      <c r="P85" s="22"/>
      <c r="Q85" s="68">
        <v>0.77</v>
      </c>
      <c r="R85" s="68">
        <v>462.49800402940139</v>
      </c>
      <c r="S85" s="23"/>
    </row>
    <row r="86" spans="16:19" s="14" customFormat="1" x14ac:dyDescent="0.25">
      <c r="P86" s="22"/>
      <c r="Q86" s="96">
        <v>0.78</v>
      </c>
      <c r="R86" s="96">
        <v>464.00538786877877</v>
      </c>
      <c r="S86" s="23"/>
    </row>
    <row r="87" spans="16:19" s="14" customFormat="1" x14ac:dyDescent="0.25">
      <c r="P87" s="22"/>
      <c r="Q87" s="68">
        <v>0.79</v>
      </c>
      <c r="R87" s="68">
        <v>465.56825774322539</v>
      </c>
      <c r="S87" s="23"/>
    </row>
    <row r="88" spans="16:19" s="14" customFormat="1" x14ac:dyDescent="0.25">
      <c r="P88" s="22"/>
      <c r="Q88" s="96">
        <v>0.8</v>
      </c>
      <c r="R88" s="96">
        <v>467.19640208081586</v>
      </c>
      <c r="S88" s="23"/>
    </row>
    <row r="89" spans="16:19" s="14" customFormat="1" x14ac:dyDescent="0.25">
      <c r="P89" s="22"/>
      <c r="Q89" s="68">
        <v>0.81</v>
      </c>
      <c r="R89" s="68">
        <v>468.89649992743654</v>
      </c>
      <c r="S89" s="23"/>
    </row>
    <row r="90" spans="16:19" s="14" customFormat="1" x14ac:dyDescent="0.25">
      <c r="P90" s="22"/>
      <c r="Q90" s="96">
        <v>0.82000000000000006</v>
      </c>
      <c r="R90" s="96">
        <v>470.60985158957874</v>
      </c>
      <c r="S90" s="23"/>
    </row>
    <row r="91" spans="16:19" s="14" customFormat="1" x14ac:dyDescent="0.25">
      <c r="P91" s="22"/>
      <c r="Q91" s="68">
        <v>0.83000000000000007</v>
      </c>
      <c r="R91" s="68">
        <v>472.3356963425291</v>
      </c>
      <c r="S91" s="23"/>
    </row>
    <row r="92" spans="16:19" s="14" customFormat="1" x14ac:dyDescent="0.25">
      <c r="P92" s="22"/>
      <c r="Q92" s="96">
        <v>0.84</v>
      </c>
      <c r="R92" s="96">
        <v>474.10719672700384</v>
      </c>
      <c r="S92" s="23"/>
    </row>
    <row r="93" spans="16:19" s="14" customFormat="1" x14ac:dyDescent="0.25">
      <c r="P93" s="22"/>
      <c r="Q93" s="68">
        <v>0.85</v>
      </c>
      <c r="R93" s="68">
        <v>475.95751528371886</v>
      </c>
      <c r="S93" s="23"/>
    </row>
    <row r="94" spans="16:19" s="14" customFormat="1" x14ac:dyDescent="0.25">
      <c r="P94" s="22"/>
      <c r="Q94" s="96">
        <v>0.86</v>
      </c>
      <c r="R94" s="96">
        <v>477.91981455339021</v>
      </c>
      <c r="S94" s="23"/>
    </row>
    <row r="95" spans="16:19" s="14" customFormat="1" x14ac:dyDescent="0.25">
      <c r="P95" s="22"/>
      <c r="Q95" s="68">
        <v>0.87</v>
      </c>
      <c r="R95" s="68">
        <v>480.02725707673392</v>
      </c>
      <c r="S95" s="23"/>
    </row>
    <row r="96" spans="16:19" s="14" customFormat="1" x14ac:dyDescent="0.25">
      <c r="P96" s="22"/>
      <c r="Q96" s="96">
        <v>0.88</v>
      </c>
      <c r="R96" s="96">
        <v>482.31300539446602</v>
      </c>
      <c r="S96" s="23"/>
    </row>
    <row r="97" spans="16:19" s="14" customFormat="1" x14ac:dyDescent="0.25">
      <c r="P97" s="22"/>
      <c r="Q97" s="68">
        <v>0.89</v>
      </c>
      <c r="R97" s="68">
        <v>484.68281367102668</v>
      </c>
      <c r="S97" s="23"/>
    </row>
    <row r="98" spans="16:19" s="14" customFormat="1" x14ac:dyDescent="0.25">
      <c r="P98" s="22"/>
      <c r="Q98" s="96">
        <v>0.9</v>
      </c>
      <c r="R98" s="96">
        <v>487.0593813697887</v>
      </c>
      <c r="S98" s="23"/>
    </row>
    <row r="99" spans="16:19" s="14" customFormat="1" x14ac:dyDescent="0.25">
      <c r="P99" s="22"/>
      <c r="Q99" s="68">
        <v>0.91</v>
      </c>
      <c r="R99" s="68">
        <v>489.59299579165139</v>
      </c>
      <c r="S99" s="23"/>
    </row>
    <row r="100" spans="16:19" s="14" customFormat="1" x14ac:dyDescent="0.25">
      <c r="P100" s="22"/>
      <c r="Q100" s="96">
        <v>0.92</v>
      </c>
      <c r="R100" s="96">
        <v>492.43552425629127</v>
      </c>
      <c r="S100" s="23"/>
    </row>
    <row r="101" spans="16:19" s="14" customFormat="1" x14ac:dyDescent="0.25">
      <c r="P101" s="22"/>
      <c r="Q101" s="68">
        <v>0.93</v>
      </c>
      <c r="R101" s="68">
        <v>495.73883408338469</v>
      </c>
      <c r="S101" s="23"/>
    </row>
    <row r="102" spans="16:19" s="14" customFormat="1" x14ac:dyDescent="0.25">
      <c r="P102" s="22"/>
      <c r="Q102" s="96">
        <v>0.94000000000000006</v>
      </c>
      <c r="R102" s="96">
        <v>499.40542413854917</v>
      </c>
      <c r="S102" s="23"/>
    </row>
    <row r="103" spans="16:19" s="14" customFormat="1" x14ac:dyDescent="0.25">
      <c r="P103" s="22"/>
      <c r="Q103" s="68">
        <v>0.95000000000000007</v>
      </c>
      <c r="R103" s="68">
        <v>503.11351114223862</v>
      </c>
      <c r="S103" s="23"/>
    </row>
    <row r="104" spans="16:19" s="14" customFormat="1" x14ac:dyDescent="0.25">
      <c r="P104" s="22"/>
      <c r="Q104" s="96">
        <v>0.96</v>
      </c>
      <c r="R104" s="96">
        <v>507.74731995097659</v>
      </c>
      <c r="S104" s="23"/>
    </row>
    <row r="105" spans="16:19" s="14" customFormat="1" x14ac:dyDescent="0.25">
      <c r="P105" s="22"/>
      <c r="Q105" s="68">
        <v>0.97</v>
      </c>
      <c r="R105" s="68">
        <v>513.98430917976304</v>
      </c>
      <c r="S105" s="23"/>
    </row>
    <row r="106" spans="16:19" s="14" customFormat="1" x14ac:dyDescent="0.25">
      <c r="P106" s="22"/>
      <c r="Q106" s="96">
        <v>0.98</v>
      </c>
      <c r="R106" s="96">
        <v>520.98671385369744</v>
      </c>
      <c r="S106" s="23"/>
    </row>
    <row r="107" spans="16:19" s="14" customFormat="1" x14ac:dyDescent="0.25">
      <c r="P107" s="22"/>
      <c r="Q107" s="68">
        <v>0.99</v>
      </c>
      <c r="R107" s="68">
        <v>533.26395818559115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08F7F860-17A6-4E47-956B-E11BA563698A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670A-243C-4C41-B241-4AB96532E780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210</v>
      </c>
      <c r="E9" s="23"/>
      <c r="G9" s="22"/>
      <c r="H9" s="104" t="s">
        <v>34</v>
      </c>
      <c r="I9" s="105">
        <v>338.49293156356526</v>
      </c>
      <c r="J9" s="21"/>
      <c r="K9" s="21"/>
      <c r="L9" s="21"/>
      <c r="M9" s="21"/>
      <c r="N9" s="23"/>
      <c r="P9" s="22"/>
      <c r="Q9" s="68">
        <v>0.01</v>
      </c>
      <c r="R9" s="68">
        <v>134.05192747475419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168.04583505851542</v>
      </c>
      <c r="J10" s="21"/>
      <c r="K10" s="21"/>
      <c r="L10" s="21"/>
      <c r="M10" s="21"/>
      <c r="N10" s="23"/>
      <c r="P10" s="22"/>
      <c r="Q10" s="96">
        <v>0.02</v>
      </c>
      <c r="R10" s="96">
        <v>147.21572517895211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626.2317284324273</v>
      </c>
      <c r="J11" s="21"/>
      <c r="K11" s="21"/>
      <c r="L11" s="21"/>
      <c r="M11" s="21"/>
      <c r="N11" s="23"/>
      <c r="P11" s="22"/>
      <c r="Q11" s="68">
        <v>0.03</v>
      </c>
      <c r="R11" s="68">
        <v>155.8538391926694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80.266423401188163</v>
      </c>
      <c r="J12" s="21"/>
      <c r="K12" s="21"/>
      <c r="L12" s="21"/>
      <c r="M12" s="21"/>
      <c r="N12" s="23"/>
      <c r="P12" s="22"/>
      <c r="Q12" s="96">
        <v>0.04</v>
      </c>
      <c r="R12" s="96">
        <v>162.49823639378397</v>
      </c>
      <c r="S12" s="23"/>
    </row>
    <row r="13" spans="2:23" s="14" customFormat="1" x14ac:dyDescent="0.25">
      <c r="B13" s="63"/>
      <c r="C13" s="72" t="s">
        <v>131</v>
      </c>
      <c r="D13" s="56" t="s">
        <v>209</v>
      </c>
      <c r="E13" s="64"/>
      <c r="G13" s="22"/>
      <c r="H13" s="11" t="s">
        <v>108</v>
      </c>
      <c r="I13" s="68">
        <v>0.35955515787787096</v>
      </c>
      <c r="J13" s="21"/>
      <c r="K13" s="21"/>
      <c r="L13" s="21"/>
      <c r="M13" s="21"/>
      <c r="N13" s="23"/>
      <c r="P13" s="22"/>
      <c r="Q13" s="68">
        <v>0.05</v>
      </c>
      <c r="R13" s="68">
        <v>168.04583505851539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172.86427786008232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2.0457753683325692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177.15326049100418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181.06723973588245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184.69506889779851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188.10912282529313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191.35574238507706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7.5872558617850801E-3</v>
      </c>
      <c r="J20" s="21"/>
      <c r="K20" s="21"/>
      <c r="L20" s="21"/>
      <c r="M20" s="21"/>
      <c r="N20" s="23"/>
      <c r="P20" s="22"/>
      <c r="Q20" s="96">
        <v>0.12</v>
      </c>
      <c r="R20" s="96">
        <v>194.4487533849977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-8.8940323258171805</v>
      </c>
      <c r="J21" s="21"/>
      <c r="K21" s="21"/>
      <c r="L21" s="21"/>
      <c r="M21" s="21"/>
      <c r="N21" s="23"/>
      <c r="P21" s="22"/>
      <c r="Q21" s="68">
        <v>0.13</v>
      </c>
      <c r="R21" s="68">
        <v>197.50412764543481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1.3069751161887599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200.50948545607201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203.40497464782069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206.19759613652732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208.9815657830307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7.5872558617850767E-3</v>
      </c>
      <c r="J26" s="68">
        <v>0.32647961973261186</v>
      </c>
      <c r="K26" s="68">
        <v>0</v>
      </c>
      <c r="L26" s="68">
        <v>43.03</v>
      </c>
      <c r="M26" s="68">
        <v>-0.57356398256997565</v>
      </c>
      <c r="N26" s="34"/>
      <c r="P26" s="22"/>
      <c r="Q26" s="96">
        <v>0.18</v>
      </c>
      <c r="R26" s="96">
        <v>211.74800418821818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17.2</v>
      </c>
      <c r="I27" s="96">
        <v>7.5873684651481723E-3</v>
      </c>
      <c r="J27" s="96">
        <v>0.31062686496316616</v>
      </c>
      <c r="K27" s="96">
        <v>0</v>
      </c>
      <c r="L27" s="96">
        <v>40.94</v>
      </c>
      <c r="M27" s="96">
        <v>-0.55946557032246003</v>
      </c>
      <c r="N27" s="23"/>
      <c r="P27" s="22"/>
      <c r="Q27" s="68">
        <v>0.19</v>
      </c>
      <c r="R27" s="68">
        <v>214.55741040628317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59.5</v>
      </c>
      <c r="I28" s="68">
        <v>7.7756958544395894E-3</v>
      </c>
      <c r="J28" s="68">
        <v>0.32657922588646277</v>
      </c>
      <c r="K28" s="68">
        <v>1</v>
      </c>
      <c r="L28" s="68">
        <v>42</v>
      </c>
      <c r="M28" s="68">
        <v>1.1830069652916799</v>
      </c>
      <c r="N28" s="23"/>
      <c r="P28" s="22"/>
      <c r="Q28" s="96">
        <v>0.2</v>
      </c>
      <c r="R28" s="96">
        <v>217.40469687029889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177.1</v>
      </c>
      <c r="I29" s="96">
        <v>2.4121298755101044E-2</v>
      </c>
      <c r="J29" s="96">
        <v>1.0659201919879151</v>
      </c>
      <c r="K29" s="96">
        <v>1</v>
      </c>
      <c r="L29" s="96">
        <v>44.19</v>
      </c>
      <c r="M29" s="96">
        <v>-6.4633578118816024E-2</v>
      </c>
      <c r="N29" s="23"/>
      <c r="P29" s="22"/>
      <c r="Q29" s="68">
        <v>0.21</v>
      </c>
      <c r="R29" s="68">
        <v>220.36139782382196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646.29999999999995</v>
      </c>
      <c r="I30" s="68">
        <v>0.33640049683881507</v>
      </c>
      <c r="J30" s="68">
        <v>13.967348628747603</v>
      </c>
      <c r="K30" s="68">
        <v>14</v>
      </c>
      <c r="L30" s="68">
        <v>41.52</v>
      </c>
      <c r="M30" s="68">
        <v>1.0724854578584296E-2</v>
      </c>
      <c r="N30" s="23"/>
      <c r="P30" s="22"/>
      <c r="Q30" s="96">
        <v>0.22</v>
      </c>
      <c r="R30" s="96">
        <v>223.48539522760808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226.84396825827113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230.0375860359344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242.97618779993172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-36.040353829794057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256.07830691886886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-37.133211700594082</v>
      </c>
      <c r="J35" s="96">
        <v>3</v>
      </c>
      <c r="K35" s="96">
        <v>2.185715741600049</v>
      </c>
      <c r="L35" s="96">
        <v>2</v>
      </c>
      <c r="M35" s="96">
        <v>0.33525700211143672</v>
      </c>
      <c r="N35" s="23"/>
      <c r="P35" s="22"/>
      <c r="Q35" s="68">
        <v>0.27</v>
      </c>
      <c r="R35" s="68">
        <v>269.24312272192338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-56.699266812778482</v>
      </c>
      <c r="J36" s="68">
        <v>1</v>
      </c>
      <c r="K36" s="68">
        <v>41.317825965968851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276.10344712741608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280.11908332368137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284.01869422646371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287.86008991162447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291.4517919480183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294.76106930570597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297.86167523742762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300.86699573854503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303.74177423591232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306.5075415404126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309.21389018672033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311.85533079801911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314.42448918105418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316.9441437198721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319.43271749245901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321.8690571129639</v>
      </c>
      <c r="S51" s="23"/>
    </row>
    <row r="52" spans="1:19" s="14" customFormat="1" x14ac:dyDescent="0.25">
      <c r="B52" s="13"/>
      <c r="P52" s="22"/>
      <c r="Q52" s="96">
        <v>0.44</v>
      </c>
      <c r="R52" s="96">
        <v>324.26489148351823</v>
      </c>
      <c r="S52" s="23"/>
    </row>
    <row r="53" spans="1:19" s="14" customFormat="1" x14ac:dyDescent="0.25">
      <c r="B53" s="13"/>
      <c r="P53" s="22"/>
      <c r="Q53" s="68">
        <v>0.45</v>
      </c>
      <c r="R53" s="68">
        <v>326.64343555661543</v>
      </c>
      <c r="S53" s="23"/>
    </row>
    <row r="54" spans="1:19" s="14" customFormat="1" x14ac:dyDescent="0.25">
      <c r="P54" s="22"/>
      <c r="Q54" s="96">
        <v>0.46</v>
      </c>
      <c r="R54" s="96">
        <v>329.02613570601733</v>
      </c>
      <c r="S54" s="23"/>
    </row>
    <row r="55" spans="1:19" s="14" customFormat="1" x14ac:dyDescent="0.25">
      <c r="P55" s="22"/>
      <c r="Q55" s="68">
        <v>0.47000000000000003</v>
      </c>
      <c r="R55" s="68">
        <v>331.40158796877211</v>
      </c>
      <c r="S55" s="23"/>
    </row>
    <row r="56" spans="1:19" s="14" customFormat="1" x14ac:dyDescent="0.25">
      <c r="P56" s="22"/>
      <c r="Q56" s="96">
        <v>0.48</v>
      </c>
      <c r="R56" s="96">
        <v>333.76690049958017</v>
      </c>
      <c r="S56" s="23"/>
    </row>
    <row r="57" spans="1:19" s="14" customFormat="1" x14ac:dyDescent="0.25">
      <c r="P57" s="22"/>
      <c r="Q57" s="68">
        <v>0.49</v>
      </c>
      <c r="R57" s="68">
        <v>336.1285295979938</v>
      </c>
      <c r="S57" s="23"/>
    </row>
    <row r="58" spans="1:19" s="14" customFormat="1" x14ac:dyDescent="0.25">
      <c r="P58" s="22"/>
      <c r="Q58" s="96">
        <v>0.5</v>
      </c>
      <c r="R58" s="96">
        <v>338.49293156356538</v>
      </c>
      <c r="S58" s="23"/>
    </row>
    <row r="59" spans="1:19" s="14" customFormat="1" x14ac:dyDescent="0.25">
      <c r="P59" s="22"/>
      <c r="Q59" s="68">
        <v>0.51</v>
      </c>
      <c r="R59" s="68">
        <v>340.84996630121503</v>
      </c>
      <c r="S59" s="23"/>
    </row>
    <row r="60" spans="1:19" s="14" customFormat="1" x14ac:dyDescent="0.25">
      <c r="P60" s="22"/>
      <c r="Q60" s="96">
        <v>0.52</v>
      </c>
      <c r="R60" s="96">
        <v>343.19845506124886</v>
      </c>
      <c r="S60" s="23"/>
    </row>
    <row r="61" spans="1:19" s="14" customFormat="1" x14ac:dyDescent="0.25">
      <c r="P61" s="22"/>
      <c r="Q61" s="68">
        <v>0.53</v>
      </c>
      <c r="R61" s="68">
        <v>345.55829616129751</v>
      </c>
      <c r="S61" s="23"/>
    </row>
    <row r="62" spans="1:19" s="14" customFormat="1" x14ac:dyDescent="0.25">
      <c r="P62" s="22"/>
      <c r="Q62" s="96">
        <v>0.54</v>
      </c>
      <c r="R62" s="96">
        <v>347.94938791899165</v>
      </c>
      <c r="S62" s="23"/>
    </row>
    <row r="63" spans="1:19" s="14" customFormat="1" x14ac:dyDescent="0.25">
      <c r="P63" s="22"/>
      <c r="Q63" s="68">
        <v>0.55000000000000004</v>
      </c>
      <c r="R63" s="68">
        <v>350.38001933157284</v>
      </c>
      <c r="S63" s="23"/>
    </row>
    <row r="64" spans="1:19" s="14" customFormat="1" x14ac:dyDescent="0.25">
      <c r="P64" s="22"/>
      <c r="Q64" s="96">
        <v>0.56000000000000005</v>
      </c>
      <c r="R64" s="96">
        <v>352.83335799426641</v>
      </c>
      <c r="S64" s="23"/>
    </row>
    <row r="65" spans="16:19" s="14" customFormat="1" x14ac:dyDescent="0.25">
      <c r="P65" s="22"/>
      <c r="Q65" s="68">
        <v>0.57000000000000006</v>
      </c>
      <c r="R65" s="68">
        <v>355.31852956102034</v>
      </c>
      <c r="S65" s="23"/>
    </row>
    <row r="66" spans="16:19" s="14" customFormat="1" x14ac:dyDescent="0.25">
      <c r="P66" s="22"/>
      <c r="Q66" s="96">
        <v>0.57999999999999996</v>
      </c>
      <c r="R66" s="96">
        <v>357.84644279540117</v>
      </c>
      <c r="S66" s="23"/>
    </row>
    <row r="67" spans="16:19" s="14" customFormat="1" x14ac:dyDescent="0.25">
      <c r="P67" s="22"/>
      <c r="Q67" s="68">
        <v>0.59</v>
      </c>
      <c r="R67" s="68">
        <v>360.42118702332806</v>
      </c>
      <c r="S67" s="23"/>
    </row>
    <row r="68" spans="16:19" s="14" customFormat="1" x14ac:dyDescent="0.25">
      <c r="P68" s="22"/>
      <c r="Q68" s="96">
        <v>0.6</v>
      </c>
      <c r="R68" s="96">
        <v>363.02149231060105</v>
      </c>
      <c r="S68" s="23"/>
    </row>
    <row r="69" spans="16:19" s="14" customFormat="1" x14ac:dyDescent="0.25">
      <c r="P69" s="22"/>
      <c r="Q69" s="68">
        <v>0.61</v>
      </c>
      <c r="R69" s="68">
        <v>365.67045958936245</v>
      </c>
      <c r="S69" s="23"/>
    </row>
    <row r="70" spans="16:19" s="14" customFormat="1" x14ac:dyDescent="0.25">
      <c r="P70" s="22"/>
      <c r="Q70" s="96">
        <v>0.62</v>
      </c>
      <c r="R70" s="96">
        <v>368.39832329071055</v>
      </c>
      <c r="S70" s="23"/>
    </row>
    <row r="71" spans="16:19" s="14" customFormat="1" x14ac:dyDescent="0.25">
      <c r="P71" s="22"/>
      <c r="Q71" s="68">
        <v>0.63</v>
      </c>
      <c r="R71" s="68">
        <v>371.22292062876289</v>
      </c>
      <c r="S71" s="23"/>
    </row>
    <row r="72" spans="16:19" s="14" customFormat="1" x14ac:dyDescent="0.25">
      <c r="P72" s="22"/>
      <c r="Q72" s="96">
        <v>0.64</v>
      </c>
      <c r="R72" s="96">
        <v>374.10228474410087</v>
      </c>
      <c r="S72" s="23"/>
    </row>
    <row r="73" spans="16:19" s="14" customFormat="1" x14ac:dyDescent="0.25">
      <c r="P73" s="22"/>
      <c r="Q73" s="68">
        <v>0.65</v>
      </c>
      <c r="R73" s="68">
        <v>377.08055224732982</v>
      </c>
      <c r="S73" s="23"/>
    </row>
    <row r="74" spans="16:19" s="14" customFormat="1" x14ac:dyDescent="0.25">
      <c r="P74" s="22"/>
      <c r="Q74" s="96">
        <v>0.66</v>
      </c>
      <c r="R74" s="96">
        <v>380.21878864771605</v>
      </c>
      <c r="S74" s="23"/>
    </row>
    <row r="75" spans="16:19" s="14" customFormat="1" x14ac:dyDescent="0.25">
      <c r="P75" s="22"/>
      <c r="Q75" s="68">
        <v>0.67</v>
      </c>
      <c r="R75" s="68">
        <v>383.51927435253612</v>
      </c>
      <c r="S75" s="23"/>
    </row>
    <row r="76" spans="16:19" s="14" customFormat="1" x14ac:dyDescent="0.25">
      <c r="P76" s="22"/>
      <c r="Q76" s="96">
        <v>0.68</v>
      </c>
      <c r="R76" s="96">
        <v>386.94506164087244</v>
      </c>
      <c r="S76" s="23"/>
    </row>
    <row r="77" spans="16:19" s="14" customFormat="1" x14ac:dyDescent="0.25">
      <c r="P77" s="22"/>
      <c r="Q77" s="68">
        <v>0.69000000000000006</v>
      </c>
      <c r="R77" s="68">
        <v>390.62270761902681</v>
      </c>
      <c r="S77" s="23"/>
    </row>
    <row r="78" spans="16:19" s="14" customFormat="1" x14ac:dyDescent="0.25">
      <c r="P78" s="22"/>
      <c r="Q78" s="96">
        <v>0.70000000000000007</v>
      </c>
      <c r="R78" s="96">
        <v>394.61722775730999</v>
      </c>
      <c r="S78" s="23"/>
    </row>
    <row r="79" spans="16:19" s="14" customFormat="1" x14ac:dyDescent="0.25">
      <c r="P79" s="22"/>
      <c r="Q79" s="68">
        <v>0.71</v>
      </c>
      <c r="R79" s="68">
        <v>398.83271700626341</v>
      </c>
      <c r="S79" s="23"/>
    </row>
    <row r="80" spans="16:19" s="14" customFormat="1" x14ac:dyDescent="0.25">
      <c r="P80" s="22"/>
      <c r="Q80" s="96">
        <v>0.72</v>
      </c>
      <c r="R80" s="96">
        <v>403.61898009959191</v>
      </c>
      <c r="S80" s="23"/>
    </row>
    <row r="81" spans="16:19" s="14" customFormat="1" x14ac:dyDescent="0.25">
      <c r="P81" s="22"/>
      <c r="Q81" s="68">
        <v>0.73</v>
      </c>
      <c r="R81" s="68">
        <v>408.97175225658123</v>
      </c>
      <c r="S81" s="23"/>
    </row>
    <row r="82" spans="16:19" s="14" customFormat="1" x14ac:dyDescent="0.25">
      <c r="P82" s="22"/>
      <c r="Q82" s="96">
        <v>0.74</v>
      </c>
      <c r="R82" s="96">
        <v>415.30843990928156</v>
      </c>
      <c r="S82" s="23"/>
    </row>
    <row r="83" spans="16:19" s="14" customFormat="1" x14ac:dyDescent="0.25">
      <c r="P83" s="22"/>
      <c r="Q83" s="68">
        <v>0.75</v>
      </c>
      <c r="R83" s="68">
        <v>423.07610799398265</v>
      </c>
      <c r="S83" s="23"/>
    </row>
    <row r="84" spans="16:19" s="14" customFormat="1" x14ac:dyDescent="0.25">
      <c r="P84" s="22"/>
      <c r="Q84" s="96">
        <v>0.76</v>
      </c>
      <c r="R84" s="96">
        <v>434.11637605478745</v>
      </c>
      <c r="S84" s="23"/>
    </row>
    <row r="85" spans="16:19" s="14" customFormat="1" x14ac:dyDescent="0.25">
      <c r="P85" s="22"/>
      <c r="Q85" s="68">
        <v>0.77</v>
      </c>
      <c r="R85" s="68">
        <v>457.47416925590062</v>
      </c>
      <c r="S85" s="23"/>
    </row>
    <row r="86" spans="16:19" s="14" customFormat="1" x14ac:dyDescent="0.25">
      <c r="P86" s="22"/>
      <c r="Q86" s="96">
        <v>0.78</v>
      </c>
      <c r="R86" s="96">
        <v>612.51591987174356</v>
      </c>
      <c r="S86" s="23"/>
    </row>
    <row r="87" spans="16:19" s="14" customFormat="1" x14ac:dyDescent="0.25">
      <c r="P87" s="22"/>
      <c r="Q87" s="68">
        <v>0.79</v>
      </c>
      <c r="R87" s="68">
        <v>614.05753730666299</v>
      </c>
      <c r="S87" s="23"/>
    </row>
    <row r="88" spans="16:19" s="14" customFormat="1" x14ac:dyDescent="0.25">
      <c r="P88" s="22"/>
      <c r="Q88" s="96">
        <v>0.8</v>
      </c>
      <c r="R88" s="96">
        <v>615.36733612785429</v>
      </c>
      <c r="S88" s="23"/>
    </row>
    <row r="89" spans="16:19" s="14" customFormat="1" x14ac:dyDescent="0.25">
      <c r="P89" s="22"/>
      <c r="Q89" s="68">
        <v>0.81</v>
      </c>
      <c r="R89" s="68">
        <v>616.47330992889681</v>
      </c>
      <c r="S89" s="23"/>
    </row>
    <row r="90" spans="16:19" s="14" customFormat="1" x14ac:dyDescent="0.25">
      <c r="P90" s="22"/>
      <c r="Q90" s="96">
        <v>0.82000000000000006</v>
      </c>
      <c r="R90" s="96">
        <v>617.40345230337016</v>
      </c>
      <c r="S90" s="23"/>
    </row>
    <row r="91" spans="16:19" s="14" customFormat="1" x14ac:dyDescent="0.25">
      <c r="P91" s="22"/>
      <c r="Q91" s="68">
        <v>0.83000000000000007</v>
      </c>
      <c r="R91" s="68">
        <v>618.18575684485393</v>
      </c>
      <c r="S91" s="23"/>
    </row>
    <row r="92" spans="16:19" s="14" customFormat="1" x14ac:dyDescent="0.25">
      <c r="P92" s="22"/>
      <c r="Q92" s="96">
        <v>0.84</v>
      </c>
      <c r="R92" s="96">
        <v>618.84821714692782</v>
      </c>
      <c r="S92" s="23"/>
    </row>
    <row r="93" spans="16:19" s="14" customFormat="1" x14ac:dyDescent="0.25">
      <c r="P93" s="22"/>
      <c r="Q93" s="68">
        <v>0.85</v>
      </c>
      <c r="R93" s="68">
        <v>619.4188268031711</v>
      </c>
      <c r="S93" s="23"/>
    </row>
    <row r="94" spans="16:19" s="14" customFormat="1" x14ac:dyDescent="0.25">
      <c r="P94" s="22"/>
      <c r="Q94" s="96">
        <v>0.86</v>
      </c>
      <c r="R94" s="96">
        <v>619.92557940716358</v>
      </c>
      <c r="S94" s="23"/>
    </row>
    <row r="95" spans="16:19" s="14" customFormat="1" x14ac:dyDescent="0.25">
      <c r="P95" s="22"/>
      <c r="Q95" s="68">
        <v>0.87</v>
      </c>
      <c r="R95" s="68">
        <v>620.39646855248452</v>
      </c>
      <c r="S95" s="23"/>
    </row>
    <row r="96" spans="16:19" s="14" customFormat="1" x14ac:dyDescent="0.25">
      <c r="P96" s="22"/>
      <c r="Q96" s="96">
        <v>0.88</v>
      </c>
      <c r="R96" s="96">
        <v>620.85948783271363</v>
      </c>
      <c r="S96" s="23"/>
    </row>
    <row r="97" spans="16:19" s="14" customFormat="1" x14ac:dyDescent="0.25">
      <c r="P97" s="22"/>
      <c r="Q97" s="68">
        <v>0.89</v>
      </c>
      <c r="R97" s="68">
        <v>621.34263084143049</v>
      </c>
      <c r="S97" s="23"/>
    </row>
    <row r="98" spans="16:19" s="14" customFormat="1" x14ac:dyDescent="0.25">
      <c r="P98" s="22"/>
      <c r="Q98" s="96">
        <v>0.9</v>
      </c>
      <c r="R98" s="96">
        <v>621.8738911722146</v>
      </c>
      <c r="S98" s="23"/>
    </row>
    <row r="99" spans="16:19" s="14" customFormat="1" x14ac:dyDescent="0.25">
      <c r="P99" s="22"/>
      <c r="Q99" s="68">
        <v>0.91</v>
      </c>
      <c r="R99" s="68">
        <v>622.48126241864543</v>
      </c>
      <c r="S99" s="23"/>
    </row>
    <row r="100" spans="16:19" s="14" customFormat="1" x14ac:dyDescent="0.25">
      <c r="P100" s="22"/>
      <c r="Q100" s="96">
        <v>0.92</v>
      </c>
      <c r="R100" s="96">
        <v>623.19273817430258</v>
      </c>
      <c r="S100" s="23"/>
    </row>
    <row r="101" spans="16:19" s="14" customFormat="1" x14ac:dyDescent="0.25">
      <c r="P101" s="22"/>
      <c r="Q101" s="68">
        <v>0.93</v>
      </c>
      <c r="R101" s="68">
        <v>624.03631203276564</v>
      </c>
      <c r="S101" s="23"/>
    </row>
    <row r="102" spans="16:19" s="14" customFormat="1" x14ac:dyDescent="0.25">
      <c r="P102" s="22"/>
      <c r="Q102" s="96">
        <v>0.94000000000000006</v>
      </c>
      <c r="R102" s="96">
        <v>625.03997758761398</v>
      </c>
      <c r="S102" s="23"/>
    </row>
    <row r="103" spans="16:19" s="14" customFormat="1" x14ac:dyDescent="0.25">
      <c r="P103" s="22"/>
      <c r="Q103" s="68">
        <v>0.95000000000000007</v>
      </c>
      <c r="R103" s="68">
        <v>626.23172843242742</v>
      </c>
      <c r="S103" s="23"/>
    </row>
    <row r="104" spans="16:19" s="14" customFormat="1" x14ac:dyDescent="0.25">
      <c r="P104" s="22"/>
      <c r="Q104" s="96">
        <v>0.96</v>
      </c>
      <c r="R104" s="96">
        <v>627.63955816078533</v>
      </c>
      <c r="S104" s="23"/>
    </row>
    <row r="105" spans="16:19" s="14" customFormat="1" x14ac:dyDescent="0.25">
      <c r="P105" s="22"/>
      <c r="Q105" s="68">
        <v>0.97</v>
      </c>
      <c r="R105" s="68">
        <v>629.29146036626719</v>
      </c>
      <c r="S105" s="23"/>
    </row>
    <row r="106" spans="16:19" s="14" customFormat="1" x14ac:dyDescent="0.25">
      <c r="P106" s="22"/>
      <c r="Q106" s="96">
        <v>0.98</v>
      </c>
      <c r="R106" s="96">
        <v>632.98985479699695</v>
      </c>
      <c r="S106" s="23"/>
    </row>
    <row r="107" spans="16:19" s="14" customFormat="1" x14ac:dyDescent="0.25">
      <c r="P107" s="22"/>
      <c r="Q107" s="68">
        <v>0.99</v>
      </c>
      <c r="R107" s="68">
        <v>640.66760594742402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349CC582-1E08-4844-8872-CABC041A810D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BE53B-7860-4454-9C2D-918B182D1A5E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212</v>
      </c>
      <c r="E9" s="23"/>
      <c r="G9" s="22"/>
      <c r="H9" s="104" t="s">
        <v>34</v>
      </c>
      <c r="I9" s="105">
        <v>392.94744802113752</v>
      </c>
      <c r="J9" s="21"/>
      <c r="K9" s="21"/>
      <c r="L9" s="21"/>
      <c r="M9" s="21"/>
      <c r="N9" s="23"/>
      <c r="P9" s="22"/>
      <c r="Q9" s="68">
        <v>0.01</v>
      </c>
      <c r="R9" s="68">
        <v>294.34578528551754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321.33599894629026</v>
      </c>
      <c r="J10" s="21"/>
      <c r="K10" s="21"/>
      <c r="L10" s="21"/>
      <c r="M10" s="21"/>
      <c r="N10" s="23"/>
      <c r="P10" s="22"/>
      <c r="Q10" s="96">
        <v>0.02</v>
      </c>
      <c r="R10" s="96">
        <v>304.85005597864011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471.94572167795513</v>
      </c>
      <c r="J11" s="21"/>
      <c r="K11" s="21"/>
      <c r="L11" s="21"/>
      <c r="M11" s="21"/>
      <c r="N11" s="23"/>
      <c r="P11" s="22"/>
      <c r="Q11" s="68">
        <v>0.03</v>
      </c>
      <c r="R11" s="68">
        <v>311.79590026798746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77.744288018807737</v>
      </c>
      <c r="J12" s="21"/>
      <c r="K12" s="21"/>
      <c r="L12" s="21"/>
      <c r="M12" s="21"/>
      <c r="N12" s="23"/>
      <c r="P12" s="22"/>
      <c r="Q12" s="96">
        <v>0.04</v>
      </c>
      <c r="R12" s="96">
        <v>316.91074345367747</v>
      </c>
      <c r="S12" s="23"/>
    </row>
    <row r="13" spans="2:23" s="14" customFormat="1" x14ac:dyDescent="0.25">
      <c r="B13" s="63"/>
      <c r="C13" s="72" t="s">
        <v>131</v>
      </c>
      <c r="D13" s="56" t="s">
        <v>211</v>
      </c>
      <c r="E13" s="64"/>
      <c r="G13" s="22"/>
      <c r="H13" s="11" t="s">
        <v>108</v>
      </c>
      <c r="I13" s="68">
        <v>0.68745890733918347</v>
      </c>
      <c r="J13" s="21"/>
      <c r="K13" s="21"/>
      <c r="L13" s="21"/>
      <c r="M13" s="21"/>
      <c r="N13" s="23"/>
      <c r="P13" s="22"/>
      <c r="Q13" s="68">
        <v>0.05</v>
      </c>
      <c r="R13" s="68">
        <v>321.33599894629026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324.940332870502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1.4775607032466467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328.25937836767775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331.23717857157618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333.87822385321431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336.33664609337404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338.7233277947891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190</v>
      </c>
      <c r="I20" s="68">
        <v>-2.5540878594997798</v>
      </c>
      <c r="J20" s="21"/>
      <c r="K20" s="21"/>
      <c r="L20" s="21"/>
      <c r="M20" s="21"/>
      <c r="N20" s="23"/>
      <c r="P20" s="22"/>
      <c r="Q20" s="96">
        <v>0.12</v>
      </c>
      <c r="R20" s="96">
        <v>340.931544902913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191</v>
      </c>
      <c r="I21" s="96">
        <v>3.3067325928417099E-3</v>
      </c>
      <c r="J21" s="21"/>
      <c r="K21" s="21"/>
      <c r="L21" s="21"/>
      <c r="M21" s="21"/>
      <c r="N21" s="23"/>
      <c r="P21" s="22"/>
      <c r="Q21" s="68">
        <v>0.13</v>
      </c>
      <c r="R21" s="68">
        <v>342.98140338549121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344.91952058360431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346.79251383833252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348.63655021229289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5.3233193913043301E-3</v>
      </c>
      <c r="J25" s="68">
        <v>0.22906243340782534</v>
      </c>
      <c r="K25" s="68">
        <v>0</v>
      </c>
      <c r="L25" s="68">
        <v>43.03</v>
      </c>
      <c r="M25" s="68">
        <v>-0.47988366480827438</v>
      </c>
      <c r="N25" s="34"/>
      <c r="P25" s="22"/>
      <c r="Q25" s="68">
        <v>0.17</v>
      </c>
      <c r="R25" s="68">
        <v>350.398707199265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17.2</v>
      </c>
      <c r="I26" s="96">
        <v>6.2587038287218438E-3</v>
      </c>
      <c r="J26" s="96">
        <v>0.2562313347478723</v>
      </c>
      <c r="K26" s="96">
        <v>0</v>
      </c>
      <c r="L26" s="96">
        <v>40.94</v>
      </c>
      <c r="M26" s="96">
        <v>-0.50778451229913713</v>
      </c>
      <c r="N26" s="23"/>
      <c r="P26" s="22"/>
      <c r="Q26" s="96">
        <v>0.18</v>
      </c>
      <c r="R26" s="96">
        <v>352.07667464221868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59.5</v>
      </c>
      <c r="I27" s="68">
        <v>9.2032603731023194E-3</v>
      </c>
      <c r="J27" s="68">
        <v>0.3865369356702974</v>
      </c>
      <c r="K27" s="68">
        <v>1</v>
      </c>
      <c r="L27" s="68">
        <v>42</v>
      </c>
      <c r="M27" s="68">
        <v>0.99128979560019026</v>
      </c>
      <c r="N27" s="23"/>
      <c r="P27" s="22"/>
      <c r="Q27" s="68">
        <v>0.19</v>
      </c>
      <c r="R27" s="68">
        <v>353.68691415408222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177.1</v>
      </c>
      <c r="I28" s="96">
        <v>2.4507249957654593E-2</v>
      </c>
      <c r="J28" s="96">
        <v>1.0829753756287563</v>
      </c>
      <c r="K28" s="96">
        <v>1</v>
      </c>
      <c r="L28" s="96">
        <v>44.19</v>
      </c>
      <c r="M28" s="96">
        <v>-8.072869149089211E-2</v>
      </c>
      <c r="N28" s="23"/>
      <c r="P28" s="22"/>
      <c r="Q28" s="96">
        <v>0.2</v>
      </c>
      <c r="R28" s="96">
        <v>355.24588734778393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646.29999999999995</v>
      </c>
      <c r="I29" s="68">
        <v>0.33835873918423609</v>
      </c>
      <c r="J29" s="68">
        <v>14.048654850929484</v>
      </c>
      <c r="K29" s="68">
        <v>14</v>
      </c>
      <c r="L29" s="68">
        <v>41.52</v>
      </c>
      <c r="M29" s="68">
        <v>-1.5958699040187919E-2</v>
      </c>
      <c r="N29" s="23"/>
      <c r="P29" s="22"/>
      <c r="Q29" s="68">
        <v>0.21</v>
      </c>
      <c r="R29" s="68">
        <v>356.77005583625214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358.27588123241514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359.76328544883899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361.20487015615646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-36.040353829794057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362.60570308401043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-36.872144009403868</v>
      </c>
      <c r="J34" s="96">
        <v>2</v>
      </c>
      <c r="K34" s="96">
        <v>1.6635803592196226</v>
      </c>
      <c r="L34" s="96">
        <v>3</v>
      </c>
      <c r="M34" s="96">
        <v>0.64506083337189124</v>
      </c>
      <c r="N34" s="23"/>
      <c r="P34" s="22"/>
      <c r="Q34" s="96">
        <v>0.26</v>
      </c>
      <c r="R34" s="96">
        <v>363.97236258432474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-56.699266812778482</v>
      </c>
      <c r="J35" s="68">
        <v>1</v>
      </c>
      <c r="K35" s="68">
        <v>41.317825965968851</v>
      </c>
      <c r="L35" s="68">
        <v>4</v>
      </c>
      <c r="M35" s="68" t="s">
        <v>186</v>
      </c>
      <c r="N35" s="23"/>
      <c r="P35" s="22"/>
      <c r="Q35" s="68">
        <v>0.27</v>
      </c>
      <c r="R35" s="68">
        <v>365.31142700902325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366.62947471002974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367.93308403926795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369.22883334866174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370.51779967005041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371.78386215828544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373.02828651068074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374.25437607220698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375.46543418783455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376.66476420253395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377.85566946127568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379.04145330903026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380.22541909076824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381.41045988991931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382.58747384029198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383.75320103989327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384.90993109215816</v>
      </c>
      <c r="S51" s="23"/>
    </row>
    <row r="52" spans="1:19" s="14" customFormat="1" x14ac:dyDescent="0.25">
      <c r="B52" s="13"/>
      <c r="P52" s="22"/>
      <c r="Q52" s="96">
        <v>0.44</v>
      </c>
      <c r="R52" s="96">
        <v>386.05995360052174</v>
      </c>
      <c r="S52" s="23"/>
    </row>
    <row r="53" spans="1:19" s="14" customFormat="1" x14ac:dyDescent="0.25">
      <c r="B53" s="13"/>
      <c r="P53" s="22"/>
      <c r="Q53" s="68">
        <v>0.45</v>
      </c>
      <c r="R53" s="68">
        <v>387.20555816841903</v>
      </c>
      <c r="S53" s="23"/>
    </row>
    <row r="54" spans="1:19" s="14" customFormat="1" x14ac:dyDescent="0.25">
      <c r="P54" s="22"/>
      <c r="Q54" s="96">
        <v>0.46</v>
      </c>
      <c r="R54" s="96">
        <v>388.34903439928507</v>
      </c>
      <c r="S54" s="23"/>
    </row>
    <row r="55" spans="1:19" s="14" customFormat="1" x14ac:dyDescent="0.25">
      <c r="P55" s="22"/>
      <c r="Q55" s="68">
        <v>0.47000000000000003</v>
      </c>
      <c r="R55" s="68">
        <v>389.49267189655495</v>
      </c>
      <c r="S55" s="23"/>
    </row>
    <row r="56" spans="1:19" s="14" customFormat="1" x14ac:dyDescent="0.25">
      <c r="P56" s="22"/>
      <c r="Q56" s="96">
        <v>0.48</v>
      </c>
      <c r="R56" s="96">
        <v>390.63876026366364</v>
      </c>
      <c r="S56" s="23"/>
    </row>
    <row r="57" spans="1:19" s="14" customFormat="1" x14ac:dyDescent="0.25">
      <c r="P57" s="22"/>
      <c r="Q57" s="68">
        <v>0.49</v>
      </c>
      <c r="R57" s="68">
        <v>391.78958910404612</v>
      </c>
      <c r="S57" s="23"/>
    </row>
    <row r="58" spans="1:19" s="14" customFormat="1" x14ac:dyDescent="0.25">
      <c r="P58" s="22"/>
      <c r="Q58" s="96">
        <v>0.5</v>
      </c>
      <c r="R58" s="96">
        <v>392.94744802113752</v>
      </c>
      <c r="S58" s="23"/>
    </row>
    <row r="59" spans="1:19" s="14" customFormat="1" x14ac:dyDescent="0.25">
      <c r="P59" s="22"/>
      <c r="Q59" s="68">
        <v>0.51</v>
      </c>
      <c r="R59" s="68">
        <v>394.10656733233503</v>
      </c>
      <c r="S59" s="23"/>
    </row>
    <row r="60" spans="1:19" s="14" customFormat="1" x14ac:dyDescent="0.25">
      <c r="P60" s="22"/>
      <c r="Q60" s="96">
        <v>0.52</v>
      </c>
      <c r="R60" s="96">
        <v>395.26131699509017</v>
      </c>
      <c r="S60" s="23"/>
    </row>
    <row r="61" spans="1:19" s="14" customFormat="1" x14ac:dyDescent="0.25">
      <c r="P61" s="22"/>
      <c r="Q61" s="68">
        <v>0.53</v>
      </c>
      <c r="R61" s="68">
        <v>396.41419607291988</v>
      </c>
      <c r="S61" s="23"/>
    </row>
    <row r="62" spans="1:19" s="14" customFormat="1" x14ac:dyDescent="0.25">
      <c r="P62" s="22"/>
      <c r="Q62" s="96">
        <v>0.54</v>
      </c>
      <c r="R62" s="96">
        <v>397.56770362934071</v>
      </c>
      <c r="S62" s="23"/>
    </row>
    <row r="63" spans="1:19" s="14" customFormat="1" x14ac:dyDescent="0.25">
      <c r="P63" s="22"/>
      <c r="Q63" s="68">
        <v>0.55000000000000004</v>
      </c>
      <c r="R63" s="68">
        <v>398.72433872786951</v>
      </c>
      <c r="S63" s="23"/>
    </row>
    <row r="64" spans="1:19" s="14" customFormat="1" x14ac:dyDescent="0.25">
      <c r="P64" s="22"/>
      <c r="Q64" s="96">
        <v>0.56000000000000005</v>
      </c>
      <c r="R64" s="96">
        <v>399.88660043202316</v>
      </c>
      <c r="S64" s="23"/>
    </row>
    <row r="65" spans="16:19" s="14" customFormat="1" x14ac:dyDescent="0.25">
      <c r="P65" s="22"/>
      <c r="Q65" s="68">
        <v>0.57000000000000006</v>
      </c>
      <c r="R65" s="68">
        <v>401.05698780531822</v>
      </c>
      <c r="S65" s="23"/>
    </row>
    <row r="66" spans="16:19" s="14" customFormat="1" x14ac:dyDescent="0.25">
      <c r="P66" s="22"/>
      <c r="Q66" s="96">
        <v>0.57999999999999996</v>
      </c>
      <c r="R66" s="96">
        <v>402.23799991127157</v>
      </c>
      <c r="S66" s="23"/>
    </row>
    <row r="67" spans="16:19" s="14" customFormat="1" x14ac:dyDescent="0.25">
      <c r="P67" s="22"/>
      <c r="Q67" s="68">
        <v>0.59</v>
      </c>
      <c r="R67" s="68">
        <v>403.43213581339995</v>
      </c>
      <c r="S67" s="23"/>
    </row>
    <row r="68" spans="16:19" s="14" customFormat="1" x14ac:dyDescent="0.25">
      <c r="P68" s="22"/>
      <c r="Q68" s="96">
        <v>0.6</v>
      </c>
      <c r="R68" s="96">
        <v>404.64189457522014</v>
      </c>
      <c r="S68" s="23"/>
    </row>
    <row r="69" spans="16:19" s="14" customFormat="1" x14ac:dyDescent="0.25">
      <c r="P69" s="22"/>
      <c r="Q69" s="68">
        <v>0.61</v>
      </c>
      <c r="R69" s="68">
        <v>405.86118889800537</v>
      </c>
      <c r="S69" s="23"/>
    </row>
    <row r="70" spans="16:19" s="14" customFormat="1" x14ac:dyDescent="0.25">
      <c r="P70" s="22"/>
      <c r="Q70" s="96">
        <v>0.62</v>
      </c>
      <c r="R70" s="96">
        <v>407.08181126699628</v>
      </c>
      <c r="S70" s="23"/>
    </row>
    <row r="71" spans="16:19" s="14" customFormat="1" x14ac:dyDescent="0.25">
      <c r="P71" s="22"/>
      <c r="Q71" s="68">
        <v>0.63</v>
      </c>
      <c r="R71" s="68">
        <v>408.30751133098812</v>
      </c>
      <c r="S71" s="23"/>
    </row>
    <row r="72" spans="16:19" s="14" customFormat="1" x14ac:dyDescent="0.25">
      <c r="P72" s="22"/>
      <c r="Q72" s="96">
        <v>0.64</v>
      </c>
      <c r="R72" s="96">
        <v>409.5420999408874</v>
      </c>
      <c r="S72" s="23"/>
    </row>
    <row r="73" spans="16:19" s="14" customFormat="1" x14ac:dyDescent="0.25">
      <c r="P73" s="22"/>
      <c r="Q73" s="68">
        <v>0.65</v>
      </c>
      <c r="R73" s="68">
        <v>410.78938794760057</v>
      </c>
      <c r="S73" s="23"/>
    </row>
    <row r="74" spans="16:19" s="14" customFormat="1" x14ac:dyDescent="0.25">
      <c r="P74" s="22"/>
      <c r="Q74" s="96">
        <v>0.66</v>
      </c>
      <c r="R74" s="96">
        <v>412.05318620203428</v>
      </c>
      <c r="S74" s="23"/>
    </row>
    <row r="75" spans="16:19" s="14" customFormat="1" x14ac:dyDescent="0.25">
      <c r="P75" s="22"/>
      <c r="Q75" s="68">
        <v>0.67</v>
      </c>
      <c r="R75" s="68">
        <v>413.33730555509487</v>
      </c>
      <c r="S75" s="23"/>
    </row>
    <row r="76" spans="16:19" s="14" customFormat="1" x14ac:dyDescent="0.25">
      <c r="P76" s="22"/>
      <c r="Q76" s="96">
        <v>0.68</v>
      </c>
      <c r="R76" s="96">
        <v>414.64555685768892</v>
      </c>
      <c r="S76" s="23"/>
    </row>
    <row r="77" spans="16:19" s="14" customFormat="1" x14ac:dyDescent="0.25">
      <c r="P77" s="22"/>
      <c r="Q77" s="68">
        <v>0.69000000000000006</v>
      </c>
      <c r="R77" s="68">
        <v>415.98175096072282</v>
      </c>
      <c r="S77" s="23"/>
    </row>
    <row r="78" spans="16:19" s="14" customFormat="1" x14ac:dyDescent="0.25">
      <c r="P78" s="22"/>
      <c r="Q78" s="96">
        <v>0.70000000000000007</v>
      </c>
      <c r="R78" s="96">
        <v>417.34758460816482</v>
      </c>
      <c r="S78" s="23"/>
    </row>
    <row r="79" spans="16:19" s="14" customFormat="1" x14ac:dyDescent="0.25">
      <c r="P79" s="22"/>
      <c r="Q79" s="68">
        <v>0.71</v>
      </c>
      <c r="R79" s="68">
        <v>418.72211548492953</v>
      </c>
      <c r="S79" s="23"/>
    </row>
    <row r="80" spans="16:19" s="14" customFormat="1" x14ac:dyDescent="0.25">
      <c r="P80" s="22"/>
      <c r="Q80" s="96">
        <v>0.72</v>
      </c>
      <c r="R80" s="96">
        <v>420.10580333197049</v>
      </c>
      <c r="S80" s="23"/>
    </row>
    <row r="81" spans="16:19" s="14" customFormat="1" x14ac:dyDescent="0.25">
      <c r="P81" s="22"/>
      <c r="Q81" s="68">
        <v>0.73</v>
      </c>
      <c r="R81" s="68">
        <v>421.50727594245996</v>
      </c>
      <c r="S81" s="23"/>
    </row>
    <row r="82" spans="16:19" s="14" customFormat="1" x14ac:dyDescent="0.25">
      <c r="P82" s="22"/>
      <c r="Q82" s="96">
        <v>0.74</v>
      </c>
      <c r="R82" s="96">
        <v>422.93516110956989</v>
      </c>
      <c r="S82" s="23"/>
    </row>
    <row r="83" spans="16:19" s="14" customFormat="1" x14ac:dyDescent="0.25">
      <c r="P83" s="22"/>
      <c r="Q83" s="68">
        <v>0.75</v>
      </c>
      <c r="R83" s="68">
        <v>424.39808662647215</v>
      </c>
      <c r="S83" s="23"/>
    </row>
    <row r="84" spans="16:19" s="14" customFormat="1" x14ac:dyDescent="0.25">
      <c r="P84" s="22"/>
      <c r="Q84" s="96">
        <v>0.76</v>
      </c>
      <c r="R84" s="96">
        <v>425.9046802863391</v>
      </c>
      <c r="S84" s="23"/>
    </row>
    <row r="85" spans="16:19" s="14" customFormat="1" x14ac:dyDescent="0.25">
      <c r="P85" s="22"/>
      <c r="Q85" s="68">
        <v>0.77</v>
      </c>
      <c r="R85" s="68">
        <v>427.4635698823426</v>
      </c>
      <c r="S85" s="23"/>
    </row>
    <row r="86" spans="16:19" s="14" customFormat="1" x14ac:dyDescent="0.25">
      <c r="P86" s="22"/>
      <c r="Q86" s="96">
        <v>0.78</v>
      </c>
      <c r="R86" s="96">
        <v>429.08338320765478</v>
      </c>
      <c r="S86" s="23"/>
    </row>
    <row r="87" spans="16:19" s="14" customFormat="1" x14ac:dyDescent="0.25">
      <c r="P87" s="22"/>
      <c r="Q87" s="68">
        <v>0.79</v>
      </c>
      <c r="R87" s="68">
        <v>430.74749214787505</v>
      </c>
      <c r="S87" s="23"/>
    </row>
    <row r="88" spans="16:19" s="14" customFormat="1" x14ac:dyDescent="0.25">
      <c r="P88" s="22"/>
      <c r="Q88" s="96">
        <v>0.8</v>
      </c>
      <c r="R88" s="96">
        <v>432.42379200575289</v>
      </c>
      <c r="S88" s="23"/>
    </row>
    <row r="89" spans="16:19" s="14" customFormat="1" x14ac:dyDescent="0.25">
      <c r="P89" s="22"/>
      <c r="Q89" s="68">
        <v>0.81</v>
      </c>
      <c r="R89" s="68">
        <v>434.13435139749953</v>
      </c>
      <c r="S89" s="23"/>
    </row>
    <row r="90" spans="16:19" s="14" customFormat="1" x14ac:dyDescent="0.25">
      <c r="P90" s="22"/>
      <c r="Q90" s="96">
        <v>0.82000000000000006</v>
      </c>
      <c r="R90" s="96">
        <v>435.90255870729891</v>
      </c>
      <c r="S90" s="23"/>
    </row>
    <row r="91" spans="16:19" s="14" customFormat="1" x14ac:dyDescent="0.25">
      <c r="P91" s="22"/>
      <c r="Q91" s="68">
        <v>0.83000000000000007</v>
      </c>
      <c r="R91" s="68">
        <v>437.7518023193345</v>
      </c>
      <c r="S91" s="23"/>
    </row>
    <row r="92" spans="16:19" s="14" customFormat="1" x14ac:dyDescent="0.25">
      <c r="P92" s="22"/>
      <c r="Q92" s="96">
        <v>0.84</v>
      </c>
      <c r="R92" s="96">
        <v>439.70547061779013</v>
      </c>
      <c r="S92" s="23"/>
    </row>
    <row r="93" spans="16:19" s="14" customFormat="1" x14ac:dyDescent="0.25">
      <c r="P93" s="22"/>
      <c r="Q93" s="68">
        <v>0.85</v>
      </c>
      <c r="R93" s="68">
        <v>441.78695198684949</v>
      </c>
      <c r="S93" s="23"/>
    </row>
    <row r="94" spans="16:19" s="14" customFormat="1" x14ac:dyDescent="0.25">
      <c r="P94" s="22"/>
      <c r="Q94" s="96">
        <v>0.86</v>
      </c>
      <c r="R94" s="96">
        <v>443.96378373012067</v>
      </c>
      <c r="S94" s="23"/>
    </row>
    <row r="95" spans="16:19" s="14" customFormat="1" x14ac:dyDescent="0.25">
      <c r="P95" s="22"/>
      <c r="Q95" s="68">
        <v>0.87</v>
      </c>
      <c r="R95" s="68">
        <v>446.16562576692439</v>
      </c>
      <c r="S95" s="23"/>
    </row>
    <row r="96" spans="16:19" s="14" customFormat="1" x14ac:dyDescent="0.25">
      <c r="P96" s="22"/>
      <c r="Q96" s="96">
        <v>0.88</v>
      </c>
      <c r="R96" s="96">
        <v>448.46751310031857</v>
      </c>
      <c r="S96" s="23"/>
    </row>
    <row r="97" spans="16:19" s="14" customFormat="1" x14ac:dyDescent="0.25">
      <c r="P97" s="22"/>
      <c r="Q97" s="68">
        <v>0.89</v>
      </c>
      <c r="R97" s="68">
        <v>450.94941777236949</v>
      </c>
      <c r="S97" s="23"/>
    </row>
    <row r="98" spans="16:19" s="14" customFormat="1" x14ac:dyDescent="0.25">
      <c r="P98" s="22"/>
      <c r="Q98" s="96">
        <v>0.9</v>
      </c>
      <c r="R98" s="96">
        <v>453.6913118251436</v>
      </c>
      <c r="S98" s="23"/>
    </row>
    <row r="99" spans="16:19" s="14" customFormat="1" x14ac:dyDescent="0.25">
      <c r="P99" s="22"/>
      <c r="Q99" s="68">
        <v>0.91</v>
      </c>
      <c r="R99" s="68">
        <v>456.73315546535014</v>
      </c>
      <c r="S99" s="23"/>
    </row>
    <row r="100" spans="16:19" s="14" customFormat="1" x14ac:dyDescent="0.25">
      <c r="P100" s="22"/>
      <c r="Q100" s="96">
        <v>0.92</v>
      </c>
      <c r="R100" s="96">
        <v>459.8428054672907</v>
      </c>
      <c r="S100" s="23"/>
    </row>
    <row r="101" spans="16:19" s="14" customFormat="1" x14ac:dyDescent="0.25">
      <c r="P101" s="22"/>
      <c r="Q101" s="68">
        <v>0.93</v>
      </c>
      <c r="R101" s="68">
        <v>463.23692675054031</v>
      </c>
      <c r="S101" s="23"/>
    </row>
    <row r="102" spans="16:19" s="14" customFormat="1" x14ac:dyDescent="0.25">
      <c r="P102" s="22"/>
      <c r="Q102" s="96">
        <v>0.94000000000000006</v>
      </c>
      <c r="R102" s="96">
        <v>467.24802302494686</v>
      </c>
      <c r="S102" s="23"/>
    </row>
    <row r="103" spans="16:19" s="14" customFormat="1" x14ac:dyDescent="0.25">
      <c r="P103" s="22"/>
      <c r="Q103" s="68">
        <v>0.95000000000000007</v>
      </c>
      <c r="R103" s="68">
        <v>471.94572167795542</v>
      </c>
      <c r="S103" s="23"/>
    </row>
    <row r="104" spans="16:19" s="14" customFormat="1" x14ac:dyDescent="0.25">
      <c r="P104" s="22"/>
      <c r="Q104" s="96">
        <v>0.96</v>
      </c>
      <c r="R104" s="96">
        <v>477.06966509338719</v>
      </c>
      <c r="S104" s="23"/>
    </row>
    <row r="105" spans="16:19" s="14" customFormat="1" x14ac:dyDescent="0.25">
      <c r="P105" s="22"/>
      <c r="Q105" s="68">
        <v>0.97</v>
      </c>
      <c r="R105" s="68">
        <v>484.11497029396406</v>
      </c>
      <c r="S105" s="23"/>
    </row>
    <row r="106" spans="16:19" s="14" customFormat="1" x14ac:dyDescent="0.25">
      <c r="P106" s="22"/>
      <c r="Q106" s="96">
        <v>0.98</v>
      </c>
      <c r="R106" s="96">
        <v>492.829820674416</v>
      </c>
      <c r="S106" s="23"/>
    </row>
    <row r="107" spans="16:19" s="14" customFormat="1" x14ac:dyDescent="0.25">
      <c r="P107" s="22"/>
      <c r="Q107" s="68">
        <v>0.99</v>
      </c>
      <c r="R107" s="68">
        <v>507.68923170146172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21BB8CE7-362D-49A5-ABF2-BD9C26114023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workbookViewId="0">
      <selection activeCell="F2" sqref="F2"/>
    </sheetView>
  </sheetViews>
  <sheetFormatPr defaultRowHeight="15" x14ac:dyDescent="0.25"/>
  <cols>
    <col min="2" max="2" width="22.5703125" customWidth="1"/>
    <col min="3" max="3" width="12.85546875" customWidth="1"/>
    <col min="4" max="4" width="11.85546875" customWidth="1"/>
    <col min="5" max="5" width="20" customWidth="1"/>
    <col min="6" max="6" width="9.7109375" customWidth="1"/>
    <col min="7" max="7" width="9.42578125" customWidth="1"/>
    <col min="9" max="10" width="10.42578125" customWidth="1"/>
    <col min="11" max="11" width="12.42578125" customWidth="1"/>
    <col min="12" max="12" width="15.7109375" customWidth="1"/>
    <col min="13" max="13" width="16.28515625" customWidth="1"/>
    <col min="14" max="14" width="16.85546875" customWidth="1"/>
    <col min="15" max="15" width="32.5703125" customWidth="1"/>
    <col min="16" max="16" width="48.5703125" customWidth="1"/>
    <col min="19" max="19" width="54.7109375" customWidth="1"/>
  </cols>
  <sheetData>
    <row r="1" spans="1:23" s="1" customFormat="1" ht="69" customHeight="1" x14ac:dyDescent="0.25">
      <c r="A1" s="77"/>
      <c r="B1" s="77"/>
      <c r="C1" s="77"/>
      <c r="D1" s="77"/>
      <c r="G1" s="2"/>
      <c r="H1" s="2"/>
      <c r="I1" s="2"/>
      <c r="K1" s="65"/>
      <c r="L1" s="66"/>
      <c r="M1" s="52"/>
    </row>
    <row r="2" spans="1:23" s="3" customFormat="1" ht="22.5" customHeight="1" x14ac:dyDescent="0.35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45" customHeight="1" x14ac:dyDescent="0.35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45" customHeight="1" x14ac:dyDescent="0.35">
      <c r="B4" s="123" t="s">
        <v>152</v>
      </c>
      <c r="C4" s="116"/>
      <c r="D4" s="117"/>
      <c r="E4" s="48"/>
      <c r="G4" s="74" t="s">
        <v>0</v>
      </c>
      <c r="H4" s="74"/>
      <c r="I4" s="74"/>
      <c r="J4" s="74"/>
      <c r="K4" s="58"/>
      <c r="L4" s="58"/>
      <c r="M4" s="58"/>
      <c r="N4" s="58"/>
      <c r="Q4" s="48"/>
      <c r="R4" s="48"/>
      <c r="W4" s="48"/>
    </row>
    <row r="5" spans="1:23" s="14" customFormat="1" ht="14.45" customHeight="1" x14ac:dyDescent="0.35">
      <c r="B5" s="118" t="s">
        <v>153</v>
      </c>
      <c r="C5" s="116"/>
      <c r="D5" s="117"/>
      <c r="E5" s="48"/>
      <c r="G5" s="49"/>
      <c r="H5" s="49"/>
      <c r="I5" s="61"/>
      <c r="J5" s="61"/>
      <c r="K5" s="58"/>
      <c r="L5" s="124" t="s">
        <v>225</v>
      </c>
      <c r="M5" s="124"/>
      <c r="N5" s="58"/>
      <c r="Q5" s="48"/>
      <c r="R5" s="48"/>
      <c r="W5" s="48"/>
    </row>
    <row r="6" spans="1:23" s="14" customFormat="1" ht="14.45" customHeight="1" x14ac:dyDescent="0.35">
      <c r="B6" s="119" t="s">
        <v>41</v>
      </c>
      <c r="C6" s="119" t="s">
        <v>154</v>
      </c>
      <c r="D6" s="119" t="s">
        <v>155</v>
      </c>
      <c r="E6" s="48"/>
      <c r="G6" s="129" t="s">
        <v>141</v>
      </c>
      <c r="H6" s="129"/>
      <c r="I6" s="129"/>
      <c r="J6" s="129"/>
      <c r="K6" s="58"/>
      <c r="L6" s="125" t="s">
        <v>226</v>
      </c>
      <c r="M6" s="126"/>
      <c r="N6" s="58"/>
      <c r="Q6" s="48"/>
      <c r="R6" s="48"/>
      <c r="W6" s="48"/>
    </row>
    <row r="7" spans="1:23" s="14" customFormat="1" ht="14.45" customHeight="1" x14ac:dyDescent="0.35">
      <c r="B7" s="120" t="s">
        <v>41</v>
      </c>
      <c r="C7" s="120" t="s">
        <v>154</v>
      </c>
      <c r="D7" s="120" t="s">
        <v>155</v>
      </c>
      <c r="E7" s="48"/>
      <c r="G7" s="129"/>
      <c r="H7" s="129"/>
      <c r="I7" s="129"/>
      <c r="J7" s="129"/>
      <c r="K7" s="58"/>
      <c r="L7" s="127" t="s">
        <v>227</v>
      </c>
      <c r="M7" s="128"/>
      <c r="N7" s="58"/>
      <c r="Q7" s="48"/>
      <c r="R7" s="48"/>
      <c r="W7" s="48"/>
    </row>
    <row r="8" spans="1:23" s="14" customFormat="1" ht="14.45" customHeight="1" x14ac:dyDescent="0.35">
      <c r="B8" s="121">
        <v>0</v>
      </c>
      <c r="C8" s="121">
        <v>43.03</v>
      </c>
      <c r="D8" s="121">
        <v>0</v>
      </c>
      <c r="E8" s="48"/>
      <c r="G8" s="129"/>
      <c r="H8" s="129"/>
      <c r="I8" s="129"/>
      <c r="J8" s="129"/>
      <c r="K8" s="58"/>
      <c r="L8" s="58"/>
      <c r="M8" s="58"/>
      <c r="N8" s="58"/>
      <c r="Q8" s="48"/>
      <c r="R8" s="48"/>
      <c r="W8" s="48"/>
    </row>
    <row r="9" spans="1:23" s="14" customFormat="1" ht="14.45" customHeight="1" x14ac:dyDescent="0.35">
      <c r="B9" s="122">
        <v>17.2</v>
      </c>
      <c r="C9" s="122">
        <v>40.94</v>
      </c>
      <c r="D9" s="122">
        <v>0</v>
      </c>
      <c r="E9" s="48"/>
      <c r="G9" s="129"/>
      <c r="H9" s="129"/>
      <c r="I9" s="129"/>
      <c r="J9" s="129"/>
      <c r="K9" s="58"/>
      <c r="L9" s="58"/>
      <c r="M9" s="58"/>
      <c r="N9" s="58"/>
      <c r="Q9" s="48"/>
      <c r="R9" s="48"/>
      <c r="W9" s="48"/>
    </row>
    <row r="10" spans="1:23" s="14" customFormat="1" ht="14.45" customHeight="1" x14ac:dyDescent="0.35">
      <c r="B10" s="121">
        <v>59.5</v>
      </c>
      <c r="C10" s="121">
        <v>42</v>
      </c>
      <c r="D10" s="121">
        <v>1</v>
      </c>
      <c r="E10" s="48"/>
      <c r="G10" s="129"/>
      <c r="H10" s="129"/>
      <c r="I10" s="129"/>
      <c r="J10" s="129"/>
      <c r="K10" s="58"/>
      <c r="L10" s="58"/>
      <c r="M10" s="58"/>
      <c r="N10" s="58"/>
      <c r="Q10" s="48"/>
      <c r="R10" s="48"/>
      <c r="W10" s="48"/>
    </row>
    <row r="11" spans="1:23" s="14" customFormat="1" ht="14.45" customHeight="1" x14ac:dyDescent="0.35">
      <c r="B11" s="122">
        <v>177.1</v>
      </c>
      <c r="C11" s="122">
        <v>44.19</v>
      </c>
      <c r="D11" s="122">
        <v>1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45" customHeight="1" x14ac:dyDescent="0.35">
      <c r="B12" s="121">
        <v>646.29999999999995</v>
      </c>
      <c r="C12" s="121">
        <v>41.52</v>
      </c>
      <c r="D12" s="121">
        <v>14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45" customHeight="1" x14ac:dyDescent="0.35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45" customHeight="1" x14ac:dyDescent="0.35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115" t="s">
        <v>224</v>
      </c>
      <c r="W14" s="48"/>
    </row>
    <row r="15" spans="1:23" s="14" customFormat="1" ht="14.45" customHeight="1" x14ac:dyDescent="0.35">
      <c r="B15" s="78" t="s">
        <v>213</v>
      </c>
      <c r="C15" s="79"/>
      <c r="D15" s="80" t="s">
        <v>134</v>
      </c>
      <c r="E15" s="81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25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x14ac:dyDescent="0.25">
      <c r="B17" s="109" t="s">
        <v>71</v>
      </c>
      <c r="C17" s="68" t="s">
        <v>214</v>
      </c>
      <c r="D17" s="68" t="s">
        <v>215</v>
      </c>
      <c r="E17" s="68" t="s">
        <v>179</v>
      </c>
      <c r="F17" s="68">
        <v>0.1</v>
      </c>
      <c r="G17" s="68">
        <v>277.31885820934042</v>
      </c>
      <c r="H17" s="68">
        <v>180.67178291425608</v>
      </c>
      <c r="I17" s="68">
        <v>382.95488902486647</v>
      </c>
      <c r="J17" s="68">
        <v>0.34089849581004039</v>
      </c>
      <c r="K17" s="68">
        <v>79.903061597563308</v>
      </c>
      <c r="L17" s="68" t="s">
        <v>183</v>
      </c>
      <c r="M17" s="68">
        <v>-0.80272210793346122</v>
      </c>
      <c r="N17" s="68">
        <v>-8.095344516541494E-4</v>
      </c>
      <c r="O17" s="68" t="s">
        <v>221</v>
      </c>
      <c r="P17" s="105"/>
    </row>
    <row r="18" spans="2:16" s="14" customFormat="1" x14ac:dyDescent="0.25">
      <c r="B18" s="110" t="s">
        <v>72</v>
      </c>
      <c r="C18" s="96" t="s">
        <v>214</v>
      </c>
      <c r="D18" s="96" t="s">
        <v>215</v>
      </c>
      <c r="E18" s="96" t="s">
        <v>179</v>
      </c>
      <c r="F18" s="96">
        <v>0.1</v>
      </c>
      <c r="G18" s="96">
        <v>275.65709309343225</v>
      </c>
      <c r="H18" s="96">
        <v>183.17828396399793</v>
      </c>
      <c r="I18" s="96">
        <v>559.26812591737132</v>
      </c>
      <c r="J18" s="96">
        <v>0.35795405684764814</v>
      </c>
      <c r="K18" s="96">
        <v>79.9079429735351</v>
      </c>
      <c r="L18" s="96" t="s">
        <v>183</v>
      </c>
      <c r="M18" s="96">
        <v>-0.83699170049887828</v>
      </c>
      <c r="N18" s="96">
        <v>-1.9039741699482776E-2</v>
      </c>
      <c r="O18" s="96" t="s">
        <v>221</v>
      </c>
      <c r="P18" s="111"/>
    </row>
    <row r="19" spans="2:16" s="14" customFormat="1" x14ac:dyDescent="0.25">
      <c r="B19" s="109" t="s">
        <v>74</v>
      </c>
      <c r="C19" s="68" t="s">
        <v>214</v>
      </c>
      <c r="D19" s="68" t="s">
        <v>215</v>
      </c>
      <c r="E19" s="68" t="s">
        <v>179</v>
      </c>
      <c r="F19" s="68">
        <v>0.1</v>
      </c>
      <c r="G19" s="68">
        <v>277.31831297337789</v>
      </c>
      <c r="H19" s="68">
        <v>180.67142769588366</v>
      </c>
      <c r="I19" s="68">
        <v>382.95413609814938</v>
      </c>
      <c r="J19" s="68">
        <v>0.34089803368687877</v>
      </c>
      <c r="K19" s="68">
        <v>79.903059771504687</v>
      </c>
      <c r="L19" s="68" t="s">
        <v>183</v>
      </c>
      <c r="M19" s="68">
        <v>-0.80272338110104779</v>
      </c>
      <c r="N19" s="68">
        <v>-8.4876776996339019E-4</v>
      </c>
      <c r="O19" s="68" t="s">
        <v>221</v>
      </c>
      <c r="P19" s="105"/>
    </row>
    <row r="20" spans="2:16" s="14" customFormat="1" ht="30" x14ac:dyDescent="0.25">
      <c r="B20" s="112" t="s">
        <v>216</v>
      </c>
      <c r="C20" s="113" t="s">
        <v>214</v>
      </c>
      <c r="D20" s="113" t="s">
        <v>215</v>
      </c>
      <c r="E20" s="113" t="s">
        <v>179</v>
      </c>
      <c r="F20" s="113">
        <v>0.1</v>
      </c>
      <c r="G20" s="113">
        <v>383.62968025207516</v>
      </c>
      <c r="H20" s="113">
        <v>207.99024387534914</v>
      </c>
      <c r="I20" s="113">
        <v>498.20087482687785</v>
      </c>
      <c r="J20" s="113">
        <v>0.80971598592500649</v>
      </c>
      <c r="K20" s="113">
        <v>77.009166498907476</v>
      </c>
      <c r="L20" s="113" t="s">
        <v>183</v>
      </c>
      <c r="M20" s="113">
        <v>-0.38189542638525004</v>
      </c>
      <c r="N20" s="113">
        <v>-8.095344516541494E-4</v>
      </c>
      <c r="O20" s="113" t="s">
        <v>222</v>
      </c>
      <c r="P20" s="114" t="s">
        <v>223</v>
      </c>
    </row>
    <row r="21" spans="2:16" s="14" customFormat="1" x14ac:dyDescent="0.25">
      <c r="B21" s="109" t="s">
        <v>217</v>
      </c>
      <c r="C21" s="68" t="s">
        <v>214</v>
      </c>
      <c r="D21" s="68" t="s">
        <v>215</v>
      </c>
      <c r="E21" s="68" t="s">
        <v>179</v>
      </c>
      <c r="F21" s="68">
        <v>0.1</v>
      </c>
      <c r="G21" s="68">
        <v>348.15517414808272</v>
      </c>
      <c r="H21" s="68">
        <v>205.40710149855983</v>
      </c>
      <c r="I21" s="68">
        <v>463.94765799994587</v>
      </c>
      <c r="J21" s="68">
        <v>0.5769882281121641</v>
      </c>
      <c r="K21" s="68">
        <v>79.11838623796713</v>
      </c>
      <c r="L21" s="68" t="s">
        <v>183</v>
      </c>
      <c r="M21" s="68">
        <v>-0.45733990600128926</v>
      </c>
      <c r="N21" s="68">
        <v>-8.100037117475242E-4</v>
      </c>
      <c r="O21" s="68" t="s">
        <v>221</v>
      </c>
      <c r="P21" s="105"/>
    </row>
    <row r="22" spans="2:16" s="14" customFormat="1" x14ac:dyDescent="0.25">
      <c r="B22" s="110" t="s">
        <v>218</v>
      </c>
      <c r="C22" s="96" t="s">
        <v>214</v>
      </c>
      <c r="D22" s="96" t="s">
        <v>215</v>
      </c>
      <c r="E22" s="96" t="s">
        <v>179</v>
      </c>
      <c r="F22" s="96">
        <v>0.1</v>
      </c>
      <c r="G22" s="96">
        <v>302.02839282155037</v>
      </c>
      <c r="H22" s="96">
        <v>197.21144936182321</v>
      </c>
      <c r="I22" s="96">
        <v>410.4764230449448</v>
      </c>
      <c r="J22" s="96">
        <v>0.68583144219402836</v>
      </c>
      <c r="K22" s="96">
        <v>77.481132383770031</v>
      </c>
      <c r="L22" s="96" t="s">
        <v>183</v>
      </c>
      <c r="M22" s="96">
        <v>-0.68289845860322518</v>
      </c>
      <c r="N22" s="96">
        <v>-8.095344516541494E-4</v>
      </c>
      <c r="O22" s="96" t="s">
        <v>221</v>
      </c>
      <c r="P22" s="111"/>
    </row>
    <row r="23" spans="2:16" s="14" customFormat="1" x14ac:dyDescent="0.25">
      <c r="B23" s="109" t="s">
        <v>219</v>
      </c>
      <c r="C23" s="68" t="s">
        <v>214</v>
      </c>
      <c r="D23" s="68" t="s">
        <v>215</v>
      </c>
      <c r="E23" s="68" t="s">
        <v>179</v>
      </c>
      <c r="F23" s="68">
        <v>0.1</v>
      </c>
      <c r="G23" s="68">
        <v>217.1992295861244</v>
      </c>
      <c r="H23" s="68">
        <v>147.57013735809801</v>
      </c>
      <c r="I23" s="68">
        <v>338.23718735280073</v>
      </c>
      <c r="J23" s="68">
        <v>0.48738442899726664</v>
      </c>
      <c r="K23" s="68">
        <v>78.592145038513465</v>
      </c>
      <c r="L23" s="68" t="s">
        <v>183</v>
      </c>
      <c r="M23" s="68">
        <v>-1.4437073181845836</v>
      </c>
      <c r="N23" s="68">
        <v>-8.095344516541494E-4</v>
      </c>
      <c r="O23" s="68" t="s">
        <v>221</v>
      </c>
      <c r="P23" s="105"/>
    </row>
    <row r="24" spans="2:16" s="14" customFormat="1" x14ac:dyDescent="0.25">
      <c r="B24" s="110" t="s">
        <v>79</v>
      </c>
      <c r="C24" s="96" t="s">
        <v>214</v>
      </c>
      <c r="D24" s="96" t="s">
        <v>215</v>
      </c>
      <c r="E24" s="96" t="s">
        <v>179</v>
      </c>
      <c r="F24" s="96">
        <v>0.1</v>
      </c>
      <c r="G24" s="96">
        <v>286.57637624542934</v>
      </c>
      <c r="H24" s="96">
        <v>186.67365640446758</v>
      </c>
      <c r="I24" s="96">
        <v>391.8479363048387</v>
      </c>
      <c r="J24" s="96">
        <v>0.37889229434713856</v>
      </c>
      <c r="K24" s="96">
        <v>79.751867301681514</v>
      </c>
      <c r="L24" s="96" t="s">
        <v>183</v>
      </c>
      <c r="M24" s="96">
        <v>-0.76357434003539304</v>
      </c>
      <c r="N24" s="96">
        <v>-8.1830552770156123E-4</v>
      </c>
      <c r="O24" s="96" t="s">
        <v>221</v>
      </c>
      <c r="P24" s="111"/>
    </row>
    <row r="25" spans="2:16" s="14" customFormat="1" x14ac:dyDescent="0.25">
      <c r="B25" s="109" t="s">
        <v>73</v>
      </c>
      <c r="C25" s="68" t="s">
        <v>214</v>
      </c>
      <c r="D25" s="68" t="s">
        <v>220</v>
      </c>
      <c r="E25" s="68" t="s">
        <v>179</v>
      </c>
      <c r="F25" s="68">
        <v>0.1</v>
      </c>
      <c r="G25" s="68">
        <v>428.73095483678156</v>
      </c>
      <c r="H25" s="68">
        <v>354.55381193582207</v>
      </c>
      <c r="I25" s="68">
        <v>503.11351114223839</v>
      </c>
      <c r="J25" s="68">
        <v>0.69463320370548587</v>
      </c>
      <c r="K25" s="68">
        <v>77.867860139759074</v>
      </c>
      <c r="L25" s="68" t="s">
        <v>183</v>
      </c>
      <c r="M25" s="68">
        <v>-2.0389634678548166E-2</v>
      </c>
      <c r="N25" s="68">
        <v>-0.53363158095071672</v>
      </c>
      <c r="O25" s="68" t="s">
        <v>221</v>
      </c>
      <c r="P25" s="105"/>
    </row>
    <row r="26" spans="2:16" s="14" customFormat="1" x14ac:dyDescent="0.25">
      <c r="B26" s="110" t="s">
        <v>75</v>
      </c>
      <c r="C26" s="96" t="s">
        <v>214</v>
      </c>
      <c r="D26" s="96" t="s">
        <v>220</v>
      </c>
      <c r="E26" s="96" t="s">
        <v>179</v>
      </c>
      <c r="F26" s="96">
        <v>0.1</v>
      </c>
      <c r="G26" s="96">
        <v>338.49293156356526</v>
      </c>
      <c r="H26" s="96">
        <v>168.04583505851542</v>
      </c>
      <c r="I26" s="96">
        <v>626.2317284324273</v>
      </c>
      <c r="J26" s="96">
        <v>0.35955515787787096</v>
      </c>
      <c r="K26" s="96">
        <v>80.266423401188163</v>
      </c>
      <c r="L26" s="96" t="s">
        <v>183</v>
      </c>
      <c r="M26" s="96">
        <v>-6.4633578118816024E-2</v>
      </c>
      <c r="N26" s="96">
        <v>-0.57356398256997565</v>
      </c>
      <c r="O26" s="96" t="s">
        <v>221</v>
      </c>
      <c r="P26" s="111"/>
    </row>
    <row r="27" spans="2:16" s="14" customFormat="1" x14ac:dyDescent="0.25">
      <c r="B27" s="109" t="s">
        <v>77</v>
      </c>
      <c r="C27" s="68" t="s">
        <v>214</v>
      </c>
      <c r="D27" s="68" t="s">
        <v>220</v>
      </c>
      <c r="E27" s="68" t="s">
        <v>179</v>
      </c>
      <c r="F27" s="68">
        <v>0.1</v>
      </c>
      <c r="G27" s="68">
        <v>392.94744802113752</v>
      </c>
      <c r="H27" s="68">
        <v>321.33599894629026</v>
      </c>
      <c r="I27" s="68">
        <v>471.94572167795513</v>
      </c>
      <c r="J27" s="68">
        <v>0.68745890733918347</v>
      </c>
      <c r="K27" s="68">
        <v>77.744288018807737</v>
      </c>
      <c r="L27" s="68" t="s">
        <v>183</v>
      </c>
      <c r="M27" s="68">
        <v>-8.072869149089211E-2</v>
      </c>
      <c r="N27" s="68">
        <v>-0.47988366480827438</v>
      </c>
      <c r="O27" s="68" t="s">
        <v>221</v>
      </c>
      <c r="P27" s="105"/>
    </row>
    <row r="28" spans="2:16" s="14" customFormat="1" x14ac:dyDescent="0.25"/>
    <row r="29" spans="2:16" s="14" customFormat="1" x14ac:dyDescent="0.25"/>
    <row r="30" spans="2:16" s="14" customFormat="1" x14ac:dyDescent="0.25"/>
    <row r="31" spans="2:16" s="14" customFormat="1" x14ac:dyDescent="0.25"/>
    <row r="32" spans="2:16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</sheetData>
  <mergeCells count="10">
    <mergeCell ref="L5:M5"/>
    <mergeCell ref="L6:M6"/>
    <mergeCell ref="L7:M7"/>
    <mergeCell ref="G4:J4"/>
    <mergeCell ref="G6:J10"/>
    <mergeCell ref="A1:D1"/>
    <mergeCell ref="B15:C15"/>
    <mergeCell ref="D15:E15"/>
    <mergeCell ref="B4:D4"/>
    <mergeCell ref="B5:D5"/>
  </mergeCells>
  <hyperlinks>
    <hyperlink ref="B17" location="'freq-dhl-rest-opt1'!A1" display="Dichotomous Hill" xr:uid="{9CCAA93B-E0BE-4DB2-938A-3F8E4FF05387}"/>
    <hyperlink ref="B18" location="'freq-gam-rest-opt1'!A1" display="Gamma" xr:uid="{E7107DF2-C5BB-4761-91F6-7B611348122C}"/>
    <hyperlink ref="B19" location="'freq-lnl-rest-opt1'!A1" display="Log-Logistic" xr:uid="{0BEEF5D3-6035-44EE-B93E-15D003FFE65C}"/>
    <hyperlink ref="B20" location="'freq-mst4-rest-opt1'!A1" display="Multistage Degree 4" xr:uid="{C8E62DFC-5C6E-4374-B32F-419774DF713C}"/>
    <hyperlink ref="B21" location="'freq-mst3-rest-opt1'!A1" display="Multistage Degree 3" xr:uid="{E2938185-8067-4578-BD41-5CC644E56990}"/>
    <hyperlink ref="B22" location="'freq-mst2-rest-opt1'!A1" display="Multistage Degree 2" xr:uid="{8F0DF5C5-6CDE-418E-9D36-527D0891B481}"/>
    <hyperlink ref="B23" location="'freq-mst1-rest-opt1'!A1" display="Multistage Degree 1" xr:uid="{54E29224-532D-49EF-91DC-04DB257707E6}"/>
    <hyperlink ref="B24" location="'freq-wei-rest-opt1'!A1" display="Weibull" xr:uid="{CF26F0A2-0F22-42E1-AEF0-B4F39984E19D}"/>
    <hyperlink ref="B25" location="'freq-log-unrest-opt1'!A1" display="Logistic" xr:uid="{3EFAE2F5-706D-4328-834D-42E0647CC842}"/>
    <hyperlink ref="B26" location="'freq-lnp-unrest-opt1'!A1" display="Log-Probit" xr:uid="{FDF9F72B-0C77-4202-9D95-7C7E034E450C}"/>
    <hyperlink ref="B27" location="'freq-pro-unrest-opt1'!A1" display="Probit" xr:uid="{149C532C-2A9D-4AA1-89CB-B0BC5EEBF285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171450</xdr:rowOff>
                  </from>
                  <to>
                    <xdr:col>11</xdr:col>
                    <xdr:colOff>466725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314325</xdr:rowOff>
                  </from>
                  <to>
                    <xdr:col>11</xdr:col>
                    <xdr:colOff>752475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200025</xdr:colOff>
                    <xdr:row>0</xdr:row>
                    <xdr:rowOff>200025</xdr:rowOff>
                  </from>
                  <to>
                    <xdr:col>12</xdr:col>
                    <xdr:colOff>923925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defaultRowHeight="15" x14ac:dyDescent="0.25"/>
  <cols>
    <col min="1" max="1" width="12.42578125" customWidth="1"/>
    <col min="2" max="2" width="16.28515625" bestFit="1" customWidth="1"/>
  </cols>
  <sheetData>
    <row r="1" spans="1:2" s="54" customFormat="1" x14ac:dyDescent="0.25"/>
    <row r="2" spans="1:2" s="54" customFormat="1" x14ac:dyDescent="0.25">
      <c r="A2" s="78" t="s">
        <v>69</v>
      </c>
      <c r="B2" s="79"/>
    </row>
    <row r="3" spans="1:2" s="54" customFormat="1" x14ac:dyDescent="0.25">
      <c r="A3" s="55" t="s">
        <v>89</v>
      </c>
      <c r="B3" s="55" t="s">
        <v>70</v>
      </c>
    </row>
    <row r="4" spans="1:2" s="54" customFormat="1" x14ac:dyDescent="0.25">
      <c r="A4" s="18" t="s">
        <v>80</v>
      </c>
      <c r="B4" s="17" t="s">
        <v>71</v>
      </c>
    </row>
    <row r="5" spans="1:2" s="54" customFormat="1" x14ac:dyDescent="0.25">
      <c r="A5" s="16" t="s">
        <v>81</v>
      </c>
      <c r="B5" s="15" t="s">
        <v>72</v>
      </c>
    </row>
    <row r="6" spans="1:2" s="54" customFormat="1" x14ac:dyDescent="0.25">
      <c r="A6" s="18" t="s">
        <v>82</v>
      </c>
      <c r="B6" s="17" t="s">
        <v>73</v>
      </c>
    </row>
    <row r="7" spans="1:2" s="54" customFormat="1" x14ac:dyDescent="0.25">
      <c r="A7" s="16" t="s">
        <v>85</v>
      </c>
      <c r="B7" s="15" t="s">
        <v>74</v>
      </c>
    </row>
    <row r="8" spans="1:2" s="54" customFormat="1" x14ac:dyDescent="0.25">
      <c r="A8" s="18" t="s">
        <v>86</v>
      </c>
      <c r="B8" s="17" t="s">
        <v>75</v>
      </c>
    </row>
    <row r="9" spans="1:2" s="54" customFormat="1" x14ac:dyDescent="0.25">
      <c r="A9" s="16" t="s">
        <v>87</v>
      </c>
      <c r="B9" s="15" t="s">
        <v>76</v>
      </c>
    </row>
    <row r="10" spans="1:2" s="54" customFormat="1" x14ac:dyDescent="0.25">
      <c r="A10" s="18" t="s">
        <v>83</v>
      </c>
      <c r="B10" s="17" t="s">
        <v>77</v>
      </c>
    </row>
    <row r="11" spans="1:2" s="54" customFormat="1" x14ac:dyDescent="0.25">
      <c r="A11" s="16" t="s">
        <v>88</v>
      </c>
      <c r="B11" s="15" t="s">
        <v>78</v>
      </c>
    </row>
    <row r="12" spans="1:2" s="54" customFormat="1" x14ac:dyDescent="0.25">
      <c r="A12" s="18" t="s">
        <v>84</v>
      </c>
      <c r="B12" s="17" t="s">
        <v>79</v>
      </c>
    </row>
    <row r="13" spans="1:2" s="54" customFormat="1" x14ac:dyDescent="0.25"/>
    <row r="14" spans="1:2" s="54" customFormat="1" x14ac:dyDescent="0.25"/>
    <row r="15" spans="1:2" s="54" customFormat="1" x14ac:dyDescent="0.25"/>
    <row r="16" spans="1:2" s="54" customFormat="1" x14ac:dyDescent="0.25"/>
    <row r="17" s="54" customFormat="1" x14ac:dyDescent="0.25"/>
    <row r="18" s="54" customFormat="1" x14ac:dyDescent="0.25"/>
    <row r="19" s="54" customFormat="1" x14ac:dyDescent="0.25"/>
    <row r="20" s="54" customFormat="1" x14ac:dyDescent="0.25"/>
    <row r="21" s="54" customFormat="1" x14ac:dyDescent="0.25"/>
    <row r="22" s="54" customFormat="1" x14ac:dyDescent="0.25"/>
    <row r="23" s="54" customFormat="1" x14ac:dyDescent="0.25"/>
    <row r="24" s="54" customFormat="1" x14ac:dyDescent="0.25"/>
    <row r="25" s="54" customFormat="1" x14ac:dyDescent="0.25"/>
    <row r="26" s="54" customFormat="1" x14ac:dyDescent="0.25"/>
    <row r="27" s="54" customFormat="1" x14ac:dyDescent="0.25"/>
    <row r="28" s="54" customFormat="1" x14ac:dyDescent="0.25"/>
    <row r="29" s="54" customFormat="1" x14ac:dyDescent="0.25"/>
    <row r="30" s="54" customFormat="1" x14ac:dyDescent="0.25"/>
    <row r="31" s="54" customFormat="1" x14ac:dyDescent="0.25"/>
    <row r="32" s="54" customFormat="1" x14ac:dyDescent="0.25"/>
    <row r="33" s="54" customFormat="1" x14ac:dyDescent="0.25"/>
    <row r="34" s="54" customFormat="1" x14ac:dyDescent="0.25"/>
    <row r="35" s="54" customFormat="1" x14ac:dyDescent="0.25"/>
    <row r="36" s="54" customFormat="1" x14ac:dyDescent="0.25"/>
    <row r="37" s="54" customFormat="1" x14ac:dyDescent="0.25"/>
    <row r="38" s="54" customFormat="1" x14ac:dyDescent="0.25"/>
    <row r="39" s="54" customFormat="1" x14ac:dyDescent="0.25"/>
    <row r="40" s="54" customFormat="1" x14ac:dyDescent="0.25"/>
    <row r="41" s="54" customFormat="1" x14ac:dyDescent="0.25"/>
    <row r="42" s="54" customFormat="1" x14ac:dyDescent="0.25"/>
    <row r="43" s="54" customFormat="1" x14ac:dyDescent="0.25"/>
    <row r="44" s="54" customFormat="1" x14ac:dyDescent="0.25"/>
    <row r="45" s="54" customFormat="1" x14ac:dyDescent="0.25"/>
    <row r="46" s="54" customFormat="1" x14ac:dyDescent="0.25"/>
    <row r="47" s="54" customFormat="1" x14ac:dyDescent="0.25"/>
    <row r="48" s="54" customFormat="1" x14ac:dyDescent="0.25"/>
    <row r="49" s="54" customFormat="1" x14ac:dyDescent="0.25"/>
    <row r="50" s="54" customFormat="1" x14ac:dyDescent="0.25"/>
    <row r="51" s="54" customFormat="1" x14ac:dyDescent="0.25"/>
    <row r="52" s="54" customFormat="1" x14ac:dyDescent="0.25"/>
    <row r="53" s="54" customFormat="1" x14ac:dyDescent="0.25"/>
    <row r="54" s="54" customFormat="1" x14ac:dyDescent="0.25"/>
    <row r="55" s="54" customFormat="1" x14ac:dyDescent="0.25"/>
    <row r="56" s="54" customFormat="1" x14ac:dyDescent="0.25"/>
    <row r="57" s="54" customFormat="1" x14ac:dyDescent="0.25"/>
    <row r="58" s="54" customFormat="1" x14ac:dyDescent="0.25"/>
    <row r="59" s="54" customFormat="1" x14ac:dyDescent="0.25"/>
    <row r="60" s="54" customFormat="1" x14ac:dyDescent="0.25"/>
    <row r="61" s="54" customFormat="1" x14ac:dyDescent="0.25"/>
    <row r="62" s="54" customFormat="1" x14ac:dyDescent="0.25"/>
    <row r="63" s="54" customFormat="1" x14ac:dyDescent="0.25"/>
    <row r="64" s="54" customFormat="1" x14ac:dyDescent="0.25"/>
    <row r="65" s="54" customFormat="1" x14ac:dyDescent="0.25"/>
    <row r="66" s="54" customFormat="1" x14ac:dyDescent="0.25"/>
    <row r="67" s="54" customFormat="1" x14ac:dyDescent="0.25"/>
    <row r="68" s="54" customFormat="1" x14ac:dyDescent="0.25"/>
    <row r="69" s="54" customFormat="1" x14ac:dyDescent="0.25"/>
    <row r="70" s="54" customFormat="1" x14ac:dyDescent="0.25"/>
    <row r="71" s="54" customFormat="1" x14ac:dyDescent="0.25"/>
    <row r="72" s="54" customFormat="1" x14ac:dyDescent="0.25"/>
    <row r="73" s="54" customFormat="1" x14ac:dyDescent="0.25"/>
    <row r="74" s="54" customFormat="1" x14ac:dyDescent="0.25"/>
    <row r="75" s="54" customFormat="1" x14ac:dyDescent="0.25"/>
    <row r="76" s="54" customFormat="1" x14ac:dyDescent="0.25"/>
    <row r="77" s="54" customFormat="1" x14ac:dyDescent="0.25"/>
    <row r="78" s="54" customFormat="1" x14ac:dyDescent="0.25"/>
    <row r="79" s="54" customFormat="1" x14ac:dyDescent="0.25"/>
    <row r="80" s="54" customFormat="1" x14ac:dyDescent="0.25"/>
    <row r="81" s="54" customFormat="1" x14ac:dyDescent="0.25"/>
    <row r="82" s="54" customFormat="1" x14ac:dyDescent="0.25"/>
    <row r="83" s="54" customFormat="1" x14ac:dyDescent="0.25"/>
    <row r="84" s="54" customFormat="1" x14ac:dyDescent="0.25"/>
    <row r="85" s="54" customFormat="1" x14ac:dyDescent="0.25"/>
    <row r="86" s="54" customFormat="1" x14ac:dyDescent="0.25"/>
    <row r="87" s="54" customFormat="1" x14ac:dyDescent="0.25"/>
    <row r="88" s="54" customFormat="1" x14ac:dyDescent="0.25"/>
    <row r="89" s="54" customFormat="1" x14ac:dyDescent="0.25"/>
    <row r="90" s="54" customFormat="1" x14ac:dyDescent="0.25"/>
    <row r="91" s="54" customFormat="1" x14ac:dyDescent="0.25"/>
    <row r="92" s="54" customFormat="1" x14ac:dyDescent="0.25"/>
    <row r="93" s="54" customFormat="1" x14ac:dyDescent="0.25"/>
    <row r="94" s="54" customFormat="1" x14ac:dyDescent="0.25"/>
    <row r="95" s="54" customFormat="1" x14ac:dyDescent="0.25"/>
    <row r="96" s="54" customFormat="1" x14ac:dyDescent="0.25"/>
    <row r="97" s="54" customFormat="1" x14ac:dyDescent="0.25"/>
    <row r="98" s="54" customFormat="1" x14ac:dyDescent="0.25"/>
    <row r="99" s="54" customFormat="1" x14ac:dyDescent="0.25"/>
    <row r="100" s="54" customFormat="1" x14ac:dyDescent="0.25"/>
    <row r="101" s="54" customFormat="1" x14ac:dyDescent="0.25"/>
    <row r="102" s="54" customFormat="1" x14ac:dyDescent="0.25"/>
    <row r="103" s="54" customFormat="1" x14ac:dyDescent="0.25"/>
    <row r="104" s="54" customFormat="1" x14ac:dyDescent="0.25"/>
    <row r="105" s="54" customFormat="1" x14ac:dyDescent="0.25"/>
    <row r="106" s="54" customFormat="1" x14ac:dyDescent="0.25"/>
    <row r="107" s="54" customFormat="1" x14ac:dyDescent="0.25"/>
    <row r="108" s="54" customFormat="1" x14ac:dyDescent="0.25"/>
    <row r="109" s="54" customFormat="1" x14ac:dyDescent="0.25"/>
    <row r="110" s="54" customFormat="1" x14ac:dyDescent="0.25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EF035-B92E-4FCB-B659-96AA5635BFBA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181</v>
      </c>
      <c r="E9" s="23"/>
      <c r="G9" s="22"/>
      <c r="H9" s="104" t="s">
        <v>34</v>
      </c>
      <c r="I9" s="105">
        <v>277.31885820934042</v>
      </c>
      <c r="J9" s="21"/>
      <c r="K9" s="21"/>
      <c r="L9" s="21"/>
      <c r="M9" s="21"/>
      <c r="N9" s="23"/>
      <c r="P9" s="22"/>
      <c r="Q9" s="68">
        <v>0.01</v>
      </c>
      <c r="R9" s="68">
        <v>144.13793337448729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180.67178291425608</v>
      </c>
      <c r="J10" s="21"/>
      <c r="K10" s="21"/>
      <c r="L10" s="21"/>
      <c r="M10" s="21"/>
      <c r="N10" s="23"/>
      <c r="P10" s="22"/>
      <c r="Q10" s="96">
        <v>0.02</v>
      </c>
      <c r="R10" s="96">
        <v>158.483066900355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382.95488902486647</v>
      </c>
      <c r="J11" s="21"/>
      <c r="K11" s="21"/>
      <c r="L11" s="21"/>
      <c r="M11" s="21"/>
      <c r="N11" s="23"/>
      <c r="P11" s="22"/>
      <c r="Q11" s="68">
        <v>0.03</v>
      </c>
      <c r="R11" s="68">
        <v>167.77606743029619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79.903061597563308</v>
      </c>
      <c r="J12" s="21"/>
      <c r="K12" s="21"/>
      <c r="L12" s="21"/>
      <c r="M12" s="21"/>
      <c r="N12" s="23"/>
      <c r="P12" s="22"/>
      <c r="Q12" s="96">
        <v>0.04</v>
      </c>
      <c r="R12" s="96">
        <v>174.85290997497523</v>
      </c>
      <c r="S12" s="23"/>
    </row>
    <row r="13" spans="2:23" s="14" customFormat="1" x14ac:dyDescent="0.25">
      <c r="B13" s="63"/>
      <c r="C13" s="72" t="s">
        <v>131</v>
      </c>
      <c r="D13" s="56" t="s">
        <v>180</v>
      </c>
      <c r="E13" s="64"/>
      <c r="G13" s="22"/>
      <c r="H13" s="11" t="s">
        <v>108</v>
      </c>
      <c r="I13" s="68">
        <v>0.34089849581004039</v>
      </c>
      <c r="J13" s="21"/>
      <c r="K13" s="21"/>
      <c r="L13" s="21"/>
      <c r="M13" s="21"/>
      <c r="N13" s="23"/>
      <c r="P13" s="22"/>
      <c r="Q13" s="68">
        <v>0.05</v>
      </c>
      <c r="R13" s="68">
        <v>180.67178291425608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185.66750524832682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2.1523410245124532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190.08028948960802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194.05816629832671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197.68337116381147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4</v>
      </c>
      <c r="J18" s="107"/>
      <c r="K18" s="21"/>
      <c r="L18" s="21"/>
      <c r="M18" s="21"/>
      <c r="N18" s="23"/>
      <c r="P18" s="22"/>
      <c r="Q18" s="96">
        <v>0.1</v>
      </c>
      <c r="R18" s="96">
        <v>201.0509013286711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204.18277635836313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 t="s">
        <v>188</v>
      </c>
      <c r="J20" s="21"/>
      <c r="K20" s="21"/>
      <c r="L20" s="21"/>
      <c r="M20" s="21"/>
      <c r="N20" s="23"/>
      <c r="P20" s="22"/>
      <c r="Q20" s="96">
        <v>0.12</v>
      </c>
      <c r="R20" s="96">
        <v>207.14025692875782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0.99999505896686802</v>
      </c>
      <c r="J21" s="21"/>
      <c r="K21" s="21"/>
      <c r="L21" s="21"/>
      <c r="M21" s="21"/>
      <c r="N21" s="23"/>
      <c r="P21" s="22"/>
      <c r="Q21" s="68">
        <v>0.13</v>
      </c>
      <c r="R21" s="68">
        <v>209.92786703121436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-11.9462599072651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212.5935517949205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96" t="s">
        <v>191</v>
      </c>
      <c r="I23" s="96">
        <v>1.7331110634903399</v>
      </c>
      <c r="J23" s="21"/>
      <c r="K23" s="21"/>
      <c r="L23" s="21"/>
      <c r="M23" s="21"/>
      <c r="N23" s="23"/>
      <c r="P23" s="22"/>
      <c r="Q23" s="68">
        <v>0.15</v>
      </c>
      <c r="R23" s="68">
        <v>215.12627835513678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217.56547013006022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219.91454304540554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222.17532851555072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1.5229979512760349E-8</v>
      </c>
      <c r="J27" s="68">
        <v>6.5534601843407787E-7</v>
      </c>
      <c r="K27" s="68">
        <v>0</v>
      </c>
      <c r="L27" s="68">
        <v>43.03</v>
      </c>
      <c r="M27" s="68">
        <v>-8.095344516541494E-4</v>
      </c>
      <c r="N27" s="34"/>
      <c r="P27" s="22"/>
      <c r="Q27" s="68">
        <v>0.19</v>
      </c>
      <c r="R27" s="68">
        <v>224.37313650614934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17.2</v>
      </c>
      <c r="I28" s="96">
        <v>8.9686858235610951E-4</v>
      </c>
      <c r="J28" s="96">
        <v>3.671779976165912E-2</v>
      </c>
      <c r="K28" s="96">
        <v>0</v>
      </c>
      <c r="L28" s="96">
        <v>40.94</v>
      </c>
      <c r="M28" s="96">
        <v>-0.1917048782999726</v>
      </c>
      <c r="N28" s="23"/>
      <c r="P28" s="22"/>
      <c r="Q28" s="96">
        <v>0.2</v>
      </c>
      <c r="R28" s="96">
        <v>226.50385946739016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59.5</v>
      </c>
      <c r="I29" s="68">
        <v>7.654237782409771E-3</v>
      </c>
      <c r="J29" s="68">
        <v>0.32147798686121037</v>
      </c>
      <c r="K29" s="68">
        <v>1</v>
      </c>
      <c r="L29" s="68">
        <v>42</v>
      </c>
      <c r="M29" s="68">
        <v>1.2013147576173282</v>
      </c>
      <c r="N29" s="23"/>
      <c r="P29" s="22"/>
      <c r="Q29" s="68">
        <v>0.21</v>
      </c>
      <c r="R29" s="68">
        <v>228.56929576746987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177.1</v>
      </c>
      <c r="I30" s="96">
        <v>4.8593874562650859E-2</v>
      </c>
      <c r="J30" s="96">
        <v>2.1473633169235415</v>
      </c>
      <c r="K30" s="96">
        <v>1</v>
      </c>
      <c r="L30" s="96">
        <v>44.19</v>
      </c>
      <c r="M30" s="96">
        <v>-0.80272210793346122</v>
      </c>
      <c r="N30" s="23"/>
      <c r="P30" s="22"/>
      <c r="Q30" s="96">
        <v>0.22</v>
      </c>
      <c r="R30" s="96">
        <v>230.58697356055458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646.29999999999995</v>
      </c>
      <c r="I31" s="68">
        <v>0.32500859980348518</v>
      </c>
      <c r="J31" s="68">
        <v>13.494357063840706</v>
      </c>
      <c r="K31" s="68">
        <v>14</v>
      </c>
      <c r="L31" s="68">
        <v>41.52</v>
      </c>
      <c r="M31" s="68">
        <v>0.16754008287003433</v>
      </c>
      <c r="N31" s="23"/>
      <c r="P31" s="22"/>
      <c r="Q31" s="68">
        <v>0.23</v>
      </c>
      <c r="R31" s="68">
        <v>232.56344295095587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234.48951188768172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236.37532306122637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238.23168646237716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-36.040353829794057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240.05605685402259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-36.951530798781654</v>
      </c>
      <c r="J36" s="96">
        <v>3</v>
      </c>
      <c r="K36" s="96">
        <v>1.8223539379751941</v>
      </c>
      <c r="L36" s="96">
        <v>2</v>
      </c>
      <c r="M36" s="96">
        <v>0.40205074419539244</v>
      </c>
      <c r="N36" s="23"/>
      <c r="P36" s="22"/>
      <c r="Q36" s="96">
        <v>0.28000000000000003</v>
      </c>
      <c r="R36" s="96">
        <v>241.8454718466113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-56.699266812778482</v>
      </c>
      <c r="J37" s="68">
        <v>1</v>
      </c>
      <c r="K37" s="68">
        <v>41.317825965968851</v>
      </c>
      <c r="L37" s="68">
        <v>4</v>
      </c>
      <c r="M37" s="68" t="s">
        <v>186</v>
      </c>
      <c r="N37" s="23"/>
      <c r="P37" s="22"/>
      <c r="Q37" s="68">
        <v>0.28999999999999998</v>
      </c>
      <c r="R37" s="68">
        <v>243.60691402929399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245.34736599122121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247.06630910915305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248.75910012490817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250.43104541178346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252.08752788341423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253.73285674371712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255.36122542911704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256.97380690099061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258.57442267741663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260.16689427647384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261.75340960529161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263.32856632239736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264.89436874133838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266.4541947227433</v>
      </c>
      <c r="S51" s="23"/>
    </row>
    <row r="52" spans="1:19" s="14" customFormat="1" x14ac:dyDescent="0.25">
      <c r="B52" s="13"/>
      <c r="P52" s="22"/>
      <c r="Q52" s="96">
        <v>0.44</v>
      </c>
      <c r="R52" s="96">
        <v>268.01142212724062</v>
      </c>
      <c r="S52" s="23"/>
    </row>
    <row r="53" spans="1:19" s="14" customFormat="1" x14ac:dyDescent="0.25">
      <c r="B53" s="13"/>
      <c r="P53" s="22"/>
      <c r="Q53" s="68">
        <v>0.45</v>
      </c>
      <c r="R53" s="68">
        <v>269.56873403863608</v>
      </c>
      <c r="S53" s="23"/>
    </row>
    <row r="54" spans="1:19" s="14" customFormat="1" x14ac:dyDescent="0.25">
      <c r="P54" s="22"/>
      <c r="Q54" s="96">
        <v>0.46</v>
      </c>
      <c r="R54" s="96">
        <v>271.12163291900083</v>
      </c>
      <c r="S54" s="23"/>
    </row>
    <row r="55" spans="1:19" s="14" customFormat="1" x14ac:dyDescent="0.25">
      <c r="P55" s="22"/>
      <c r="Q55" s="68">
        <v>0.47000000000000003</v>
      </c>
      <c r="R55" s="68">
        <v>272.67059139689547</v>
      </c>
      <c r="S55" s="23"/>
    </row>
    <row r="56" spans="1:19" s="14" customFormat="1" x14ac:dyDescent="0.25">
      <c r="P56" s="22"/>
      <c r="Q56" s="96">
        <v>0.48</v>
      </c>
      <c r="R56" s="96">
        <v>274.21811285167826</v>
      </c>
      <c r="S56" s="23"/>
    </row>
    <row r="57" spans="1:19" s="14" customFormat="1" x14ac:dyDescent="0.25">
      <c r="P57" s="22"/>
      <c r="Q57" s="68">
        <v>0.49</v>
      </c>
      <c r="R57" s="68">
        <v>275.76670066270719</v>
      </c>
      <c r="S57" s="23"/>
    </row>
    <row r="58" spans="1:19" s="14" customFormat="1" x14ac:dyDescent="0.25">
      <c r="P58" s="22"/>
      <c r="Q58" s="96">
        <v>0.5</v>
      </c>
      <c r="R58" s="96">
        <v>277.31885820934048</v>
      </c>
      <c r="S58" s="23"/>
    </row>
    <row r="59" spans="1:19" s="14" customFormat="1" x14ac:dyDescent="0.25">
      <c r="P59" s="22"/>
      <c r="Q59" s="68">
        <v>0.51</v>
      </c>
      <c r="R59" s="68">
        <v>278.87195958645299</v>
      </c>
      <c r="S59" s="23"/>
    </row>
    <row r="60" spans="1:19" s="14" customFormat="1" x14ac:dyDescent="0.25">
      <c r="P60" s="22"/>
      <c r="Q60" s="96">
        <v>0.52</v>
      </c>
      <c r="R60" s="96">
        <v>280.42399142790117</v>
      </c>
      <c r="S60" s="23"/>
    </row>
    <row r="61" spans="1:19" s="14" customFormat="1" x14ac:dyDescent="0.25">
      <c r="P61" s="22"/>
      <c r="Q61" s="68">
        <v>0.53</v>
      </c>
      <c r="R61" s="68">
        <v>281.97837592151558</v>
      </c>
      <c r="S61" s="23"/>
    </row>
    <row r="62" spans="1:19" s="14" customFormat="1" x14ac:dyDescent="0.25">
      <c r="P62" s="22"/>
      <c r="Q62" s="96">
        <v>0.54</v>
      </c>
      <c r="R62" s="96">
        <v>283.53853525512659</v>
      </c>
      <c r="S62" s="23"/>
    </row>
    <row r="63" spans="1:19" s="14" customFormat="1" x14ac:dyDescent="0.25">
      <c r="P63" s="22"/>
      <c r="Q63" s="68">
        <v>0.55000000000000004</v>
      </c>
      <c r="R63" s="68">
        <v>285.10789161656487</v>
      </c>
      <c r="S63" s="23"/>
    </row>
    <row r="64" spans="1:19" s="14" customFormat="1" x14ac:dyDescent="0.25">
      <c r="P64" s="22"/>
      <c r="Q64" s="96">
        <v>0.56000000000000005</v>
      </c>
      <c r="R64" s="96">
        <v>286.68720022376198</v>
      </c>
      <c r="S64" s="23"/>
    </row>
    <row r="65" spans="16:19" s="14" customFormat="1" x14ac:dyDescent="0.25">
      <c r="P65" s="22"/>
      <c r="Q65" s="68">
        <v>0.57000000000000006</v>
      </c>
      <c r="R65" s="68">
        <v>288.27109913933367</v>
      </c>
      <c r="S65" s="23"/>
    </row>
    <row r="66" spans="16:19" s="14" customFormat="1" x14ac:dyDescent="0.25">
      <c r="P66" s="22"/>
      <c r="Q66" s="96">
        <v>0.57999999999999996</v>
      </c>
      <c r="R66" s="96">
        <v>289.86227191302231</v>
      </c>
      <c r="S66" s="23"/>
    </row>
    <row r="67" spans="16:19" s="14" customFormat="1" x14ac:dyDescent="0.25">
      <c r="P67" s="22"/>
      <c r="Q67" s="68">
        <v>0.59</v>
      </c>
      <c r="R67" s="68">
        <v>291.46408616863664</v>
      </c>
      <c r="S67" s="23"/>
    </row>
    <row r="68" spans="16:19" s="14" customFormat="1" x14ac:dyDescent="0.25">
      <c r="P68" s="22"/>
      <c r="Q68" s="96">
        <v>0.6</v>
      </c>
      <c r="R68" s="96">
        <v>293.07990952998506</v>
      </c>
      <c r="S68" s="23"/>
    </row>
    <row r="69" spans="16:19" s="14" customFormat="1" x14ac:dyDescent="0.25">
      <c r="P69" s="22"/>
      <c r="Q69" s="68">
        <v>0.61</v>
      </c>
      <c r="R69" s="68">
        <v>294.71243340082032</v>
      </c>
      <c r="S69" s="23"/>
    </row>
    <row r="70" spans="16:19" s="14" customFormat="1" x14ac:dyDescent="0.25">
      <c r="P70" s="22"/>
      <c r="Q70" s="96">
        <v>0.62</v>
      </c>
      <c r="R70" s="96">
        <v>296.35527092159373</v>
      </c>
      <c r="S70" s="23"/>
    </row>
    <row r="71" spans="16:19" s="14" customFormat="1" x14ac:dyDescent="0.25">
      <c r="P71" s="22"/>
      <c r="Q71" s="68">
        <v>0.63</v>
      </c>
      <c r="R71" s="68">
        <v>298.00966154906928</v>
      </c>
      <c r="S71" s="23"/>
    </row>
    <row r="72" spans="16:19" s="14" customFormat="1" x14ac:dyDescent="0.25">
      <c r="P72" s="22"/>
      <c r="Q72" s="96">
        <v>0.64</v>
      </c>
      <c r="R72" s="96">
        <v>299.68035999368556</v>
      </c>
      <c r="S72" s="23"/>
    </row>
    <row r="73" spans="16:19" s="14" customFormat="1" x14ac:dyDescent="0.25">
      <c r="P73" s="22"/>
      <c r="Q73" s="68">
        <v>0.65</v>
      </c>
      <c r="R73" s="68">
        <v>301.37212096588144</v>
      </c>
      <c r="S73" s="23"/>
    </row>
    <row r="74" spans="16:19" s="14" customFormat="1" x14ac:dyDescent="0.25">
      <c r="P74" s="22"/>
      <c r="Q74" s="96">
        <v>0.66</v>
      </c>
      <c r="R74" s="96">
        <v>303.0896895848195</v>
      </c>
      <c r="S74" s="23"/>
    </row>
    <row r="75" spans="16:19" s="14" customFormat="1" x14ac:dyDescent="0.25">
      <c r="P75" s="22"/>
      <c r="Q75" s="68">
        <v>0.67</v>
      </c>
      <c r="R75" s="68">
        <v>304.82825003062317</v>
      </c>
      <c r="S75" s="23"/>
    </row>
    <row r="76" spans="16:19" s="14" customFormat="1" x14ac:dyDescent="0.25">
      <c r="P76" s="22"/>
      <c r="Q76" s="96">
        <v>0.68</v>
      </c>
      <c r="R76" s="96">
        <v>306.58493145325144</v>
      </c>
      <c r="S76" s="23"/>
    </row>
    <row r="77" spans="16:19" s="14" customFormat="1" x14ac:dyDescent="0.25">
      <c r="P77" s="22"/>
      <c r="Q77" s="68">
        <v>0.69000000000000006</v>
      </c>
      <c r="R77" s="68">
        <v>308.36566702201418</v>
      </c>
      <c r="S77" s="23"/>
    </row>
    <row r="78" spans="16:19" s="14" customFormat="1" x14ac:dyDescent="0.25">
      <c r="P78" s="22"/>
      <c r="Q78" s="96">
        <v>0.70000000000000007</v>
      </c>
      <c r="R78" s="96">
        <v>310.17638990622112</v>
      </c>
      <c r="S78" s="23"/>
    </row>
    <row r="79" spans="16:19" s="14" customFormat="1" x14ac:dyDescent="0.25">
      <c r="P79" s="22"/>
      <c r="Q79" s="68">
        <v>0.71</v>
      </c>
      <c r="R79" s="68">
        <v>312.02303327518212</v>
      </c>
      <c r="S79" s="23"/>
    </row>
    <row r="80" spans="16:19" s="14" customFormat="1" x14ac:dyDescent="0.25">
      <c r="P80" s="22"/>
      <c r="Q80" s="96">
        <v>0.72</v>
      </c>
      <c r="R80" s="96">
        <v>313.89996590746171</v>
      </c>
      <c r="S80" s="23"/>
    </row>
    <row r="81" spans="16:19" s="14" customFormat="1" x14ac:dyDescent="0.25">
      <c r="P81" s="22"/>
      <c r="Q81" s="68">
        <v>0.73</v>
      </c>
      <c r="R81" s="68">
        <v>315.80193396819828</v>
      </c>
      <c r="S81" s="23"/>
    </row>
    <row r="82" spans="16:19" s="14" customFormat="1" x14ac:dyDescent="0.25">
      <c r="P82" s="22"/>
      <c r="Q82" s="96">
        <v>0.74</v>
      </c>
      <c r="R82" s="96">
        <v>317.73971539253404</v>
      </c>
      <c r="S82" s="23"/>
    </row>
    <row r="83" spans="16:19" s="14" customFormat="1" x14ac:dyDescent="0.25">
      <c r="P83" s="22"/>
      <c r="Q83" s="68">
        <v>0.75</v>
      </c>
      <c r="R83" s="68">
        <v>319.72412895208748</v>
      </c>
      <c r="S83" s="23"/>
    </row>
    <row r="84" spans="16:19" s="14" customFormat="1" x14ac:dyDescent="0.25">
      <c r="P84" s="22"/>
      <c r="Q84" s="96">
        <v>0.76</v>
      </c>
      <c r="R84" s="96">
        <v>321.76560975193547</v>
      </c>
      <c r="S84" s="23"/>
    </row>
    <row r="85" spans="16:19" s="14" customFormat="1" x14ac:dyDescent="0.25">
      <c r="P85" s="22"/>
      <c r="Q85" s="68">
        <v>0.77</v>
      </c>
      <c r="R85" s="68">
        <v>323.85006702352581</v>
      </c>
      <c r="S85" s="23"/>
    </row>
    <row r="86" spans="16:19" s="14" customFormat="1" x14ac:dyDescent="0.25">
      <c r="P86" s="22"/>
      <c r="Q86" s="96">
        <v>0.78</v>
      </c>
      <c r="R86" s="96">
        <v>325.97802154988796</v>
      </c>
      <c r="S86" s="23"/>
    </row>
    <row r="87" spans="16:19" s="14" customFormat="1" x14ac:dyDescent="0.25">
      <c r="P87" s="22"/>
      <c r="Q87" s="68">
        <v>0.79</v>
      </c>
      <c r="R87" s="68">
        <v>328.1668215173728</v>
      </c>
      <c r="S87" s="23"/>
    </row>
    <row r="88" spans="16:19" s="14" customFormat="1" x14ac:dyDescent="0.25">
      <c r="P88" s="22"/>
      <c r="Q88" s="96">
        <v>0.8</v>
      </c>
      <c r="R88" s="96">
        <v>330.43381511233099</v>
      </c>
      <c r="S88" s="23"/>
    </row>
    <row r="89" spans="16:19" s="14" customFormat="1" x14ac:dyDescent="0.25">
      <c r="P89" s="22"/>
      <c r="Q89" s="68">
        <v>0.81</v>
      </c>
      <c r="R89" s="68">
        <v>332.78044988713049</v>
      </c>
      <c r="S89" s="23"/>
    </row>
    <row r="90" spans="16:19" s="14" customFormat="1" x14ac:dyDescent="0.25">
      <c r="P90" s="22"/>
      <c r="Q90" s="96">
        <v>0.82000000000000006</v>
      </c>
      <c r="R90" s="96">
        <v>335.18505873458594</v>
      </c>
      <c r="S90" s="23"/>
    </row>
    <row r="91" spans="16:19" s="14" customFormat="1" x14ac:dyDescent="0.25">
      <c r="P91" s="22"/>
      <c r="Q91" s="68">
        <v>0.83000000000000007</v>
      </c>
      <c r="R91" s="68">
        <v>337.67670959346538</v>
      </c>
      <c r="S91" s="23"/>
    </row>
    <row r="92" spans="16:19" s="14" customFormat="1" x14ac:dyDescent="0.25">
      <c r="P92" s="22"/>
      <c r="Q92" s="96">
        <v>0.84</v>
      </c>
      <c r="R92" s="96">
        <v>340.28763253301429</v>
      </c>
      <c r="S92" s="23"/>
    </row>
    <row r="93" spans="16:19" s="14" customFormat="1" x14ac:dyDescent="0.25">
      <c r="P93" s="22"/>
      <c r="Q93" s="68">
        <v>0.85</v>
      </c>
      <c r="R93" s="68">
        <v>343.02224604295776</v>
      </c>
      <c r="S93" s="23"/>
    </row>
    <row r="94" spans="16:19" s="14" customFormat="1" x14ac:dyDescent="0.25">
      <c r="P94" s="22"/>
      <c r="Q94" s="96">
        <v>0.86</v>
      </c>
      <c r="R94" s="96">
        <v>345.85088240881959</v>
      </c>
      <c r="S94" s="23"/>
    </row>
    <row r="95" spans="16:19" s="14" customFormat="1" x14ac:dyDescent="0.25">
      <c r="P95" s="22"/>
      <c r="Q95" s="68">
        <v>0.87</v>
      </c>
      <c r="R95" s="68">
        <v>348.83262107762056</v>
      </c>
      <c r="S95" s="23"/>
    </row>
    <row r="96" spans="16:19" s="14" customFormat="1" x14ac:dyDescent="0.25">
      <c r="P96" s="22"/>
      <c r="Q96" s="96">
        <v>0.88</v>
      </c>
      <c r="R96" s="96">
        <v>352.02650649261392</v>
      </c>
      <c r="S96" s="23"/>
    </row>
    <row r="97" spans="16:19" s="14" customFormat="1" x14ac:dyDescent="0.25">
      <c r="P97" s="22"/>
      <c r="Q97" s="68">
        <v>0.89</v>
      </c>
      <c r="R97" s="68">
        <v>355.37714938124066</v>
      </c>
      <c r="S97" s="23"/>
    </row>
    <row r="98" spans="16:19" s="14" customFormat="1" x14ac:dyDescent="0.25">
      <c r="P98" s="22"/>
      <c r="Q98" s="96">
        <v>0.9</v>
      </c>
      <c r="R98" s="96">
        <v>358.95226552378517</v>
      </c>
      <c r="S98" s="23"/>
    </row>
    <row r="99" spans="16:19" s="14" customFormat="1" x14ac:dyDescent="0.25">
      <c r="P99" s="22"/>
      <c r="Q99" s="68">
        <v>0.91</v>
      </c>
      <c r="R99" s="68">
        <v>362.87626703403919</v>
      </c>
      <c r="S99" s="23"/>
    </row>
    <row r="100" spans="16:19" s="14" customFormat="1" x14ac:dyDescent="0.25">
      <c r="P100" s="22"/>
      <c r="Q100" s="96">
        <v>0.92</v>
      </c>
      <c r="R100" s="96">
        <v>367.07078422496789</v>
      </c>
      <c r="S100" s="23"/>
    </row>
    <row r="101" spans="16:19" s="14" customFormat="1" x14ac:dyDescent="0.25">
      <c r="P101" s="22"/>
      <c r="Q101" s="68">
        <v>0.93</v>
      </c>
      <c r="R101" s="68">
        <v>371.73572415130468</v>
      </c>
      <c r="S101" s="23"/>
    </row>
    <row r="102" spans="16:19" s="14" customFormat="1" x14ac:dyDescent="0.25">
      <c r="P102" s="22"/>
      <c r="Q102" s="96">
        <v>0.94000000000000006</v>
      </c>
      <c r="R102" s="96">
        <v>376.97538425286621</v>
      </c>
      <c r="S102" s="23"/>
    </row>
    <row r="103" spans="16:19" s="14" customFormat="1" x14ac:dyDescent="0.25">
      <c r="P103" s="22"/>
      <c r="Q103" s="68">
        <v>0.95000000000000007</v>
      </c>
      <c r="R103" s="68">
        <v>382.95488902486693</v>
      </c>
      <c r="S103" s="23"/>
    </row>
    <row r="104" spans="16:19" s="14" customFormat="1" x14ac:dyDescent="0.25">
      <c r="P104" s="22"/>
      <c r="Q104" s="96">
        <v>0.96</v>
      </c>
      <c r="R104" s="96">
        <v>390.01276060586781</v>
      </c>
      <c r="S104" s="23"/>
    </row>
    <row r="105" spans="16:19" s="14" customFormat="1" x14ac:dyDescent="0.25">
      <c r="P105" s="22"/>
      <c r="Q105" s="68">
        <v>0.97</v>
      </c>
      <c r="R105" s="68">
        <v>398.84820494773714</v>
      </c>
      <c r="S105" s="23"/>
    </row>
    <row r="106" spans="16:19" s="14" customFormat="1" x14ac:dyDescent="0.25">
      <c r="P106" s="22"/>
      <c r="Q106" s="96">
        <v>0.98</v>
      </c>
      <c r="R106" s="96">
        <v>410.67755234581233</v>
      </c>
      <c r="S106" s="23"/>
    </row>
    <row r="107" spans="16:19" s="14" customFormat="1" x14ac:dyDescent="0.25">
      <c r="P107" s="22"/>
      <c r="Q107" s="68">
        <v>0.99</v>
      </c>
      <c r="R107" s="68">
        <v>429.70206801905624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7A94BD2A-9F2C-4D15-8BC5-ED10807B9169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CFF94-BA48-4311-8E07-0B6C3813A839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193</v>
      </c>
      <c r="E9" s="23"/>
      <c r="G9" s="22"/>
      <c r="H9" s="104" t="s">
        <v>34</v>
      </c>
      <c r="I9" s="105">
        <v>275.65709309343225</v>
      </c>
      <c r="J9" s="21"/>
      <c r="K9" s="21"/>
      <c r="L9" s="21"/>
      <c r="M9" s="21"/>
      <c r="N9" s="23"/>
      <c r="P9" s="22"/>
      <c r="Q9" s="68">
        <v>0.01</v>
      </c>
      <c r="R9" s="68">
        <v>147.35110530165909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183.17828396399793</v>
      </c>
      <c r="J10" s="21"/>
      <c r="K10" s="21"/>
      <c r="L10" s="21"/>
      <c r="M10" s="21"/>
      <c r="N10" s="23"/>
      <c r="P10" s="22"/>
      <c r="Q10" s="96">
        <v>0.02</v>
      </c>
      <c r="R10" s="96">
        <v>161.21956774382036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559.26812591737132</v>
      </c>
      <c r="J11" s="21"/>
      <c r="K11" s="21"/>
      <c r="L11" s="21"/>
      <c r="M11" s="21"/>
      <c r="N11" s="23"/>
      <c r="P11" s="22"/>
      <c r="Q11" s="68">
        <v>0.03</v>
      </c>
      <c r="R11" s="68">
        <v>170.45673250968804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79.9079429735351</v>
      </c>
      <c r="J12" s="21"/>
      <c r="K12" s="21"/>
      <c r="L12" s="21"/>
      <c r="M12" s="21"/>
      <c r="N12" s="23"/>
      <c r="P12" s="22"/>
      <c r="Q12" s="96">
        <v>0.04</v>
      </c>
      <c r="R12" s="96">
        <v>177.45392622803402</v>
      </c>
      <c r="S12" s="23"/>
    </row>
    <row r="13" spans="2:23" s="14" customFormat="1" x14ac:dyDescent="0.25">
      <c r="B13" s="63"/>
      <c r="C13" s="72" t="s">
        <v>131</v>
      </c>
      <c r="D13" s="56" t="s">
        <v>192</v>
      </c>
      <c r="E13" s="64"/>
      <c r="G13" s="22"/>
      <c r="H13" s="11" t="s">
        <v>108</v>
      </c>
      <c r="I13" s="68">
        <v>0.35795405684764814</v>
      </c>
      <c r="J13" s="21"/>
      <c r="K13" s="21"/>
      <c r="L13" s="21"/>
      <c r="M13" s="21"/>
      <c r="N13" s="23"/>
      <c r="P13" s="22"/>
      <c r="Q13" s="68">
        <v>0.05</v>
      </c>
      <c r="R13" s="68">
        <v>183.17828396399793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188.07842578165236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2.0547012672891944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192.39155140819435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196.25393806051045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199.79397460282587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203.04668447090609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206.0891925151553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8.4245575175881201E-6</v>
      </c>
      <c r="J20" s="21"/>
      <c r="K20" s="21"/>
      <c r="L20" s="21"/>
      <c r="M20" s="21"/>
      <c r="N20" s="23"/>
      <c r="P20" s="22"/>
      <c r="Q20" s="96">
        <v>0.12</v>
      </c>
      <c r="R20" s="96">
        <v>208.93440804851946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1.77079387659299</v>
      </c>
      <c r="J21" s="21"/>
      <c r="K21" s="21"/>
      <c r="L21" s="21"/>
      <c r="M21" s="21"/>
      <c r="N21" s="23"/>
      <c r="P21" s="22"/>
      <c r="Q21" s="68">
        <v>0.13</v>
      </c>
      <c r="R21" s="68">
        <v>211.63869937671214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1.51246111670875E-3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214.19183148410011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216.64142140821369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218.98123068286816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221.22419685853848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8.4245575175881184E-6</v>
      </c>
      <c r="J26" s="68">
        <v>3.6250870998181677E-4</v>
      </c>
      <c r="K26" s="68">
        <v>0</v>
      </c>
      <c r="L26" s="68">
        <v>43.03</v>
      </c>
      <c r="M26" s="68">
        <v>-1.9039741699482776E-2</v>
      </c>
      <c r="N26" s="34"/>
      <c r="P26" s="22"/>
      <c r="Q26" s="96">
        <v>0.18</v>
      </c>
      <c r="R26" s="96">
        <v>223.40099069916019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17.2</v>
      </c>
      <c r="I27" s="96">
        <v>9.4735614180360933E-4</v>
      </c>
      <c r="J27" s="96">
        <v>3.8784760445439763E-2</v>
      </c>
      <c r="K27" s="96">
        <v>0</v>
      </c>
      <c r="L27" s="96">
        <v>40.94</v>
      </c>
      <c r="M27" s="96">
        <v>-0.19703182044571474</v>
      </c>
      <c r="N27" s="23"/>
      <c r="P27" s="22"/>
      <c r="Q27" s="68">
        <v>0.19</v>
      </c>
      <c r="R27" s="68">
        <v>225.50089539211095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59.5</v>
      </c>
      <c r="I28" s="68">
        <v>8.1257570144419155E-3</v>
      </c>
      <c r="J28" s="68">
        <v>0.34128179460656044</v>
      </c>
      <c r="K28" s="68">
        <v>1</v>
      </c>
      <c r="L28" s="68">
        <v>42</v>
      </c>
      <c r="M28" s="68">
        <v>1.1321782284527246</v>
      </c>
      <c r="N28" s="23"/>
      <c r="P28" s="22"/>
      <c r="Q28" s="96">
        <v>0.2</v>
      </c>
      <c r="R28" s="96">
        <v>227.53142024914359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177.1</v>
      </c>
      <c r="I29" s="96">
        <v>5.009583508012809E-2</v>
      </c>
      <c r="J29" s="96">
        <v>2.21373495219086</v>
      </c>
      <c r="K29" s="96">
        <v>1</v>
      </c>
      <c r="L29" s="96">
        <v>44.19</v>
      </c>
      <c r="M29" s="96">
        <v>-0.83699170049887828</v>
      </c>
      <c r="N29" s="23"/>
      <c r="P29" s="22"/>
      <c r="Q29" s="68">
        <v>0.21</v>
      </c>
      <c r="R29" s="68">
        <v>229.512257577047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646.29999999999995</v>
      </c>
      <c r="I30" s="68">
        <v>0.32396645093035747</v>
      </c>
      <c r="J30" s="68">
        <v>13.451087042628444</v>
      </c>
      <c r="K30" s="68">
        <v>14</v>
      </c>
      <c r="L30" s="68">
        <v>41.52</v>
      </c>
      <c r="M30" s="68">
        <v>0.18202903496614278</v>
      </c>
      <c r="N30" s="23"/>
      <c r="P30" s="22"/>
      <c r="Q30" s="96">
        <v>0.22</v>
      </c>
      <c r="R30" s="96">
        <v>231.44538474640623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233.32374594000896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235.15895317354764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236.96241632143017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-36.040353829794057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238.72855334879898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-36.95397148676755</v>
      </c>
      <c r="J35" s="96">
        <v>3</v>
      </c>
      <c r="K35" s="96">
        <v>1.8272353139469857</v>
      </c>
      <c r="L35" s="96">
        <v>2</v>
      </c>
      <c r="M35" s="96">
        <v>0.40107066030033467</v>
      </c>
      <c r="N35" s="23"/>
      <c r="P35" s="22"/>
      <c r="Q35" s="68">
        <v>0.27</v>
      </c>
      <c r="R35" s="68">
        <v>240.45610769595842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-56.699266812778482</v>
      </c>
      <c r="J36" s="68">
        <v>1</v>
      </c>
      <c r="K36" s="68">
        <v>41.317825965968851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242.15332562056619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243.82845338028014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245.48163344090005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247.10661609575635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248.70878859135786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250.2936974744614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251.86664196964236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253.42286039643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254.96124445705092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256.48564904205438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257.99992904198967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259.50788859812081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261.0064764080339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262.49385313304475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263.97268883159325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265.44565356211916</v>
      </c>
      <c r="S51" s="23"/>
    </row>
    <row r="52" spans="1:19" s="14" customFormat="1" x14ac:dyDescent="0.25">
      <c r="B52" s="13"/>
      <c r="P52" s="22"/>
      <c r="Q52" s="96">
        <v>0.44</v>
      </c>
      <c r="R52" s="96">
        <v>266.91541738306228</v>
      </c>
      <c r="S52" s="23"/>
    </row>
    <row r="53" spans="1:19" s="14" customFormat="1" x14ac:dyDescent="0.25">
      <c r="B53" s="13"/>
      <c r="P53" s="22"/>
      <c r="Q53" s="68">
        <v>0.45</v>
      </c>
      <c r="R53" s="68">
        <v>268.38197327177045</v>
      </c>
      <c r="S53" s="23"/>
    </row>
    <row r="54" spans="1:19" s="14" customFormat="1" x14ac:dyDescent="0.25">
      <c r="P54" s="22"/>
      <c r="Q54" s="96">
        <v>0.46</v>
      </c>
      <c r="R54" s="96">
        <v>269.84013822669357</v>
      </c>
      <c r="S54" s="23"/>
    </row>
    <row r="55" spans="1:19" s="14" customFormat="1" x14ac:dyDescent="0.25">
      <c r="P55" s="22"/>
      <c r="Q55" s="68">
        <v>0.47000000000000003</v>
      </c>
      <c r="R55" s="68">
        <v>271.29301351814928</v>
      </c>
      <c r="S55" s="23"/>
    </row>
    <row r="56" spans="1:19" s="14" customFormat="1" x14ac:dyDescent="0.25">
      <c r="P56" s="22"/>
      <c r="Q56" s="96">
        <v>0.48</v>
      </c>
      <c r="R56" s="96">
        <v>272.74431831430962</v>
      </c>
      <c r="S56" s="23"/>
    </row>
    <row r="57" spans="1:19" s="14" customFormat="1" x14ac:dyDescent="0.25">
      <c r="P57" s="22"/>
      <c r="Q57" s="68">
        <v>0.49</v>
      </c>
      <c r="R57" s="68">
        <v>274.19777178334664</v>
      </c>
      <c r="S57" s="23"/>
    </row>
    <row r="58" spans="1:19" s="14" customFormat="1" x14ac:dyDescent="0.25">
      <c r="P58" s="22"/>
      <c r="Q58" s="96">
        <v>0.5</v>
      </c>
      <c r="R58" s="96">
        <v>275.65709309343231</v>
      </c>
      <c r="S58" s="23"/>
    </row>
    <row r="59" spans="1:19" s="14" customFormat="1" x14ac:dyDescent="0.25">
      <c r="P59" s="22"/>
      <c r="Q59" s="68">
        <v>0.51</v>
      </c>
      <c r="R59" s="68">
        <v>277.11988382901836</v>
      </c>
      <c r="S59" s="23"/>
    </row>
    <row r="60" spans="1:19" s="14" customFormat="1" x14ac:dyDescent="0.25">
      <c r="P60" s="22"/>
      <c r="Q60" s="96">
        <v>0.52</v>
      </c>
      <c r="R60" s="96">
        <v>278.58297726046527</v>
      </c>
      <c r="S60" s="23"/>
    </row>
    <row r="61" spans="1:19" s="14" customFormat="1" x14ac:dyDescent="0.25">
      <c r="P61" s="22"/>
      <c r="Q61" s="68">
        <v>0.53</v>
      </c>
      <c r="R61" s="68">
        <v>280.04894008480846</v>
      </c>
      <c r="S61" s="23"/>
    </row>
    <row r="62" spans="1:19" s="14" customFormat="1" x14ac:dyDescent="0.25">
      <c r="P62" s="22"/>
      <c r="Q62" s="96">
        <v>0.54</v>
      </c>
      <c r="R62" s="96">
        <v>281.52033899908338</v>
      </c>
      <c r="S62" s="23"/>
    </row>
    <row r="63" spans="1:19" s="14" customFormat="1" x14ac:dyDescent="0.25">
      <c r="P63" s="22"/>
      <c r="Q63" s="68">
        <v>0.55000000000000004</v>
      </c>
      <c r="R63" s="68">
        <v>282.99974070032539</v>
      </c>
      <c r="S63" s="23"/>
    </row>
    <row r="64" spans="1:19" s="14" customFormat="1" x14ac:dyDescent="0.25">
      <c r="P64" s="22"/>
      <c r="Q64" s="96">
        <v>0.56000000000000005</v>
      </c>
      <c r="R64" s="96">
        <v>284.48898406827288</v>
      </c>
      <c r="S64" s="23"/>
    </row>
    <row r="65" spans="16:19" s="14" customFormat="1" x14ac:dyDescent="0.25">
      <c r="P65" s="22"/>
      <c r="Q65" s="68">
        <v>0.57000000000000006</v>
      </c>
      <c r="R65" s="68">
        <v>285.98321568075903</v>
      </c>
      <c r="S65" s="23"/>
    </row>
    <row r="66" spans="16:19" s="14" customFormat="1" x14ac:dyDescent="0.25">
      <c r="P66" s="22"/>
      <c r="Q66" s="96">
        <v>0.57999999999999996</v>
      </c>
      <c r="R66" s="96">
        <v>287.4833426551906</v>
      </c>
      <c r="S66" s="23"/>
    </row>
    <row r="67" spans="16:19" s="14" customFormat="1" x14ac:dyDescent="0.25">
      <c r="P67" s="22"/>
      <c r="Q67" s="68">
        <v>0.59</v>
      </c>
      <c r="R67" s="68">
        <v>288.99228498242024</v>
      </c>
      <c r="S67" s="23"/>
    </row>
    <row r="68" spans="16:19" s="14" customFormat="1" x14ac:dyDescent="0.25">
      <c r="P68" s="22"/>
      <c r="Q68" s="96">
        <v>0.6</v>
      </c>
      <c r="R68" s="96">
        <v>290.51296265330046</v>
      </c>
      <c r="S68" s="23"/>
    </row>
    <row r="69" spans="16:19" s="14" customFormat="1" x14ac:dyDescent="0.25">
      <c r="P69" s="22"/>
      <c r="Q69" s="68">
        <v>0.61</v>
      </c>
      <c r="R69" s="68">
        <v>292.04829565868391</v>
      </c>
      <c r="S69" s="23"/>
    </row>
    <row r="70" spans="16:19" s="14" customFormat="1" x14ac:dyDescent="0.25">
      <c r="P70" s="22"/>
      <c r="Q70" s="96">
        <v>0.62</v>
      </c>
      <c r="R70" s="96">
        <v>293.59719475859157</v>
      </c>
      <c r="S70" s="23"/>
    </row>
    <row r="71" spans="16:19" s="14" customFormat="1" x14ac:dyDescent="0.25">
      <c r="P71" s="22"/>
      <c r="Q71" s="68">
        <v>0.63</v>
      </c>
      <c r="R71" s="68">
        <v>295.15371480041779</v>
      </c>
      <c r="S71" s="23"/>
    </row>
    <row r="72" spans="16:19" s="14" customFormat="1" x14ac:dyDescent="0.25">
      <c r="P72" s="22"/>
      <c r="Q72" s="96">
        <v>0.64</v>
      </c>
      <c r="R72" s="96">
        <v>296.72254227500997</v>
      </c>
      <c r="S72" s="23"/>
    </row>
    <row r="73" spans="16:19" s="14" customFormat="1" x14ac:dyDescent="0.25">
      <c r="P73" s="22"/>
      <c r="Q73" s="68">
        <v>0.65</v>
      </c>
      <c r="R73" s="68">
        <v>298.30886499309668</v>
      </c>
      <c r="S73" s="23"/>
    </row>
    <row r="74" spans="16:19" s="14" customFormat="1" x14ac:dyDescent="0.25">
      <c r="P74" s="22"/>
      <c r="Q74" s="96">
        <v>0.66</v>
      </c>
      <c r="R74" s="96">
        <v>299.91787076540635</v>
      </c>
      <c r="S74" s="23"/>
    </row>
    <row r="75" spans="16:19" s="14" customFormat="1" x14ac:dyDescent="0.25">
      <c r="P75" s="22"/>
      <c r="Q75" s="68">
        <v>0.67</v>
      </c>
      <c r="R75" s="68">
        <v>301.55430241684479</v>
      </c>
      <c r="S75" s="23"/>
    </row>
    <row r="76" spans="16:19" s="14" customFormat="1" x14ac:dyDescent="0.25">
      <c r="P76" s="22"/>
      <c r="Q76" s="96">
        <v>0.68</v>
      </c>
      <c r="R76" s="96">
        <v>303.20957966006944</v>
      </c>
      <c r="S76" s="23"/>
    </row>
    <row r="77" spans="16:19" s="14" customFormat="1" x14ac:dyDescent="0.25">
      <c r="P77" s="22"/>
      <c r="Q77" s="68">
        <v>0.69000000000000006</v>
      </c>
      <c r="R77" s="68">
        <v>304.8835011672515</v>
      </c>
      <c r="S77" s="23"/>
    </row>
    <row r="78" spans="16:19" s="14" customFormat="1" x14ac:dyDescent="0.25">
      <c r="P78" s="22"/>
      <c r="Q78" s="96">
        <v>0.70000000000000007</v>
      </c>
      <c r="R78" s="96">
        <v>306.58278375243822</v>
      </c>
      <c r="S78" s="23"/>
    </row>
    <row r="79" spans="16:19" s="14" customFormat="1" x14ac:dyDescent="0.25">
      <c r="P79" s="22"/>
      <c r="Q79" s="68">
        <v>0.71</v>
      </c>
      <c r="R79" s="68">
        <v>308.31414422967697</v>
      </c>
      <c r="S79" s="23"/>
    </row>
    <row r="80" spans="16:19" s="14" customFormat="1" x14ac:dyDescent="0.25">
      <c r="P80" s="22"/>
      <c r="Q80" s="96">
        <v>0.72</v>
      </c>
      <c r="R80" s="96">
        <v>310.08429941301495</v>
      </c>
      <c r="S80" s="23"/>
    </row>
    <row r="81" spans="16:19" s="14" customFormat="1" x14ac:dyDescent="0.25">
      <c r="P81" s="22"/>
      <c r="Q81" s="68">
        <v>0.73</v>
      </c>
      <c r="R81" s="68">
        <v>311.88798791433072</v>
      </c>
      <c r="S81" s="23"/>
    </row>
    <row r="82" spans="16:19" s="14" customFormat="1" x14ac:dyDescent="0.25">
      <c r="P82" s="22"/>
      <c r="Q82" s="96">
        <v>0.74</v>
      </c>
      <c r="R82" s="96">
        <v>313.71762183729015</v>
      </c>
      <c r="S82" s="23"/>
    </row>
    <row r="83" spans="16:19" s="14" customFormat="1" x14ac:dyDescent="0.25">
      <c r="P83" s="22"/>
      <c r="Q83" s="68">
        <v>0.75</v>
      </c>
      <c r="R83" s="68">
        <v>315.58445241707074</v>
      </c>
      <c r="S83" s="23"/>
    </row>
    <row r="84" spans="16:19" s="14" customFormat="1" x14ac:dyDescent="0.25">
      <c r="P84" s="22"/>
      <c r="Q84" s="96">
        <v>0.76</v>
      </c>
      <c r="R84" s="96">
        <v>317.4998694799682</v>
      </c>
      <c r="S84" s="23"/>
    </row>
    <row r="85" spans="16:19" s="14" customFormat="1" x14ac:dyDescent="0.25">
      <c r="P85" s="22"/>
      <c r="Q85" s="68">
        <v>0.77</v>
      </c>
      <c r="R85" s="68">
        <v>319.47526285227815</v>
      </c>
      <c r="S85" s="23"/>
    </row>
    <row r="86" spans="16:19" s="14" customFormat="1" x14ac:dyDescent="0.25">
      <c r="P86" s="22"/>
      <c r="Q86" s="96">
        <v>0.78</v>
      </c>
      <c r="R86" s="96">
        <v>321.49912072299105</v>
      </c>
      <c r="S86" s="23"/>
    </row>
    <row r="87" spans="16:19" s="14" customFormat="1" x14ac:dyDescent="0.25">
      <c r="P87" s="22"/>
      <c r="Q87" s="68">
        <v>0.79</v>
      </c>
      <c r="R87" s="68">
        <v>323.56341114098495</v>
      </c>
      <c r="S87" s="23"/>
    </row>
    <row r="88" spans="16:19" s="14" customFormat="1" x14ac:dyDescent="0.25">
      <c r="P88" s="22"/>
      <c r="Q88" s="96">
        <v>0.8</v>
      </c>
      <c r="R88" s="96">
        <v>325.69148016063798</v>
      </c>
      <c r="S88" s="23"/>
    </row>
    <row r="89" spans="16:19" s="14" customFormat="1" x14ac:dyDescent="0.25">
      <c r="P89" s="22"/>
      <c r="Q89" s="68">
        <v>0.81</v>
      </c>
      <c r="R89" s="68">
        <v>327.9067242517666</v>
      </c>
      <c r="S89" s="23"/>
    </row>
    <row r="90" spans="16:19" s="14" customFormat="1" x14ac:dyDescent="0.25">
      <c r="P90" s="22"/>
      <c r="Q90" s="96">
        <v>0.82000000000000006</v>
      </c>
      <c r="R90" s="96">
        <v>330.22403129052526</v>
      </c>
      <c r="S90" s="23"/>
    </row>
    <row r="91" spans="16:19" s="14" customFormat="1" x14ac:dyDescent="0.25">
      <c r="P91" s="22"/>
      <c r="Q91" s="68">
        <v>0.83000000000000007</v>
      </c>
      <c r="R91" s="68">
        <v>332.61096939782971</v>
      </c>
      <c r="S91" s="23"/>
    </row>
    <row r="92" spans="16:19" s="14" customFormat="1" x14ac:dyDescent="0.25">
      <c r="P92" s="22"/>
      <c r="Q92" s="96">
        <v>0.84</v>
      </c>
      <c r="R92" s="96">
        <v>335.09128410005349</v>
      </c>
      <c r="S92" s="23"/>
    </row>
    <row r="93" spans="16:19" s="14" customFormat="1" x14ac:dyDescent="0.25">
      <c r="P93" s="22"/>
      <c r="Q93" s="68">
        <v>0.85</v>
      </c>
      <c r="R93" s="68">
        <v>337.70113076475201</v>
      </c>
      <c r="S93" s="23"/>
    </row>
    <row r="94" spans="16:19" s="14" customFormat="1" x14ac:dyDescent="0.25">
      <c r="P94" s="22"/>
      <c r="Q94" s="96">
        <v>0.86</v>
      </c>
      <c r="R94" s="96">
        <v>340.45742045802308</v>
      </c>
      <c r="S94" s="23"/>
    </row>
    <row r="95" spans="16:19" s="14" customFormat="1" x14ac:dyDescent="0.25">
      <c r="P95" s="22"/>
      <c r="Q95" s="68">
        <v>0.87</v>
      </c>
      <c r="R95" s="68">
        <v>343.3102373621598</v>
      </c>
      <c r="S95" s="23"/>
    </row>
    <row r="96" spans="16:19" s="14" customFormat="1" x14ac:dyDescent="0.25">
      <c r="P96" s="22"/>
      <c r="Q96" s="96">
        <v>0.88</v>
      </c>
      <c r="R96" s="96">
        <v>346.33544967716779</v>
      </c>
      <c r="S96" s="23"/>
    </row>
    <row r="97" spans="16:19" s="14" customFormat="1" x14ac:dyDescent="0.25">
      <c r="P97" s="22"/>
      <c r="Q97" s="68">
        <v>0.89</v>
      </c>
      <c r="R97" s="68">
        <v>349.6087340879422</v>
      </c>
      <c r="S97" s="23"/>
    </row>
    <row r="98" spans="16:19" s="14" customFormat="1" x14ac:dyDescent="0.25">
      <c r="P98" s="22"/>
      <c r="Q98" s="96">
        <v>0.9</v>
      </c>
      <c r="R98" s="96">
        <v>352.2676547716851</v>
      </c>
      <c r="S98" s="23"/>
    </row>
    <row r="99" spans="16:19" s="14" customFormat="1" x14ac:dyDescent="0.25">
      <c r="P99" s="22"/>
      <c r="Q99" s="68">
        <v>0.91</v>
      </c>
      <c r="R99" s="68">
        <v>355.68451672530904</v>
      </c>
      <c r="S99" s="23"/>
    </row>
    <row r="100" spans="16:19" s="14" customFormat="1" x14ac:dyDescent="0.25">
      <c r="P100" s="22"/>
      <c r="Q100" s="96">
        <v>0.92</v>
      </c>
      <c r="R100" s="96">
        <v>545.78479579922816</v>
      </c>
      <c r="S100" s="23"/>
    </row>
    <row r="101" spans="16:19" s="14" customFormat="1" x14ac:dyDescent="0.25">
      <c r="P101" s="22"/>
      <c r="Q101" s="68">
        <v>0.93</v>
      </c>
      <c r="R101" s="68">
        <v>552.05679971192183</v>
      </c>
      <c r="S101" s="23"/>
    </row>
    <row r="102" spans="16:19" s="14" customFormat="1" x14ac:dyDescent="0.25">
      <c r="P102" s="22"/>
      <c r="Q102" s="96">
        <v>0.94000000000000006</v>
      </c>
      <c r="R102" s="96">
        <v>555.68356058985921</v>
      </c>
      <c r="S102" s="23"/>
    </row>
    <row r="103" spans="16:19" s="14" customFormat="1" x14ac:dyDescent="0.25">
      <c r="P103" s="22"/>
      <c r="Q103" s="68">
        <v>0.95000000000000007</v>
      </c>
      <c r="R103" s="68">
        <v>559.26812591737155</v>
      </c>
      <c r="S103" s="23"/>
    </row>
    <row r="104" spans="16:19" s="14" customFormat="1" x14ac:dyDescent="0.25">
      <c r="P104" s="22"/>
      <c r="Q104" s="96">
        <v>0.96</v>
      </c>
      <c r="R104" s="96">
        <v>563.60246571202811</v>
      </c>
      <c r="S104" s="23"/>
    </row>
    <row r="105" spans="16:19" s="14" customFormat="1" x14ac:dyDescent="0.25">
      <c r="P105" s="22"/>
      <c r="Q105" s="68">
        <v>0.97</v>
      </c>
      <c r="R105" s="68">
        <v>567.44038550614835</v>
      </c>
      <c r="S105" s="23"/>
    </row>
    <row r="106" spans="16:19" s="14" customFormat="1" x14ac:dyDescent="0.25">
      <c r="P106" s="22"/>
      <c r="Q106" s="96">
        <v>0.98</v>
      </c>
      <c r="R106" s="96">
        <v>573.73791953943544</v>
      </c>
      <c r="S106" s="23"/>
    </row>
    <row r="107" spans="16:19" s="14" customFormat="1" x14ac:dyDescent="0.25">
      <c r="P107" s="22"/>
      <c r="Q107" s="68">
        <v>0.99</v>
      </c>
      <c r="R107" s="68">
        <v>585.98715559390507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5C2B291D-1B56-46B7-B7F8-1A06350F88B9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0B38-CCAC-4094-B55D-71EAAB78F48D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195</v>
      </c>
      <c r="E9" s="23"/>
      <c r="G9" s="22"/>
      <c r="H9" s="104" t="s">
        <v>34</v>
      </c>
      <c r="I9" s="105">
        <v>277.31831297337789</v>
      </c>
      <c r="J9" s="21"/>
      <c r="K9" s="21"/>
      <c r="L9" s="21"/>
      <c r="M9" s="21"/>
      <c r="N9" s="23"/>
      <c r="P9" s="22"/>
      <c r="Q9" s="68">
        <v>0.01</v>
      </c>
      <c r="R9" s="68">
        <v>144.13899069292503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180.67142769588366</v>
      </c>
      <c r="J10" s="21"/>
      <c r="K10" s="21"/>
      <c r="L10" s="21"/>
      <c r="M10" s="21"/>
      <c r="N10" s="23"/>
      <c r="P10" s="22"/>
      <c r="Q10" s="96">
        <v>0.02</v>
      </c>
      <c r="R10" s="96">
        <v>158.48275530716558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382.95413609814938</v>
      </c>
      <c r="J11" s="21"/>
      <c r="K11" s="21"/>
      <c r="L11" s="21"/>
      <c r="M11" s="21"/>
      <c r="N11" s="23"/>
      <c r="P11" s="22"/>
      <c r="Q11" s="68">
        <v>0.03</v>
      </c>
      <c r="R11" s="68">
        <v>167.77573756615996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79.903059771504687</v>
      </c>
      <c r="J12" s="21"/>
      <c r="K12" s="21"/>
      <c r="L12" s="21"/>
      <c r="M12" s="21"/>
      <c r="N12" s="23"/>
      <c r="P12" s="22"/>
      <c r="Q12" s="96">
        <v>0.04</v>
      </c>
      <c r="R12" s="96">
        <v>174.8525661970753</v>
      </c>
      <c r="S12" s="23"/>
    </row>
    <row r="13" spans="2:23" s="14" customFormat="1" x14ac:dyDescent="0.25">
      <c r="B13" s="63"/>
      <c r="C13" s="72" t="s">
        <v>131</v>
      </c>
      <c r="D13" s="56" t="s">
        <v>194</v>
      </c>
      <c r="E13" s="64"/>
      <c r="G13" s="22"/>
      <c r="H13" s="11" t="s">
        <v>108</v>
      </c>
      <c r="I13" s="68">
        <v>0.34089803368687877</v>
      </c>
      <c r="J13" s="21"/>
      <c r="K13" s="21"/>
      <c r="L13" s="21"/>
      <c r="M13" s="21"/>
      <c r="N13" s="23"/>
      <c r="P13" s="22"/>
      <c r="Q13" s="68">
        <v>0.05</v>
      </c>
      <c r="R13" s="68">
        <v>180.67142769588366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185.66714020787632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2.152343735721101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190.07991577319268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194.05778476101702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197.6829824989949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201.0505060429613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204.18237491508114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187</v>
      </c>
      <c r="I20" s="68">
        <v>1.6741964101036598E-8</v>
      </c>
      <c r="J20" s="21"/>
      <c r="K20" s="21"/>
      <c r="L20" s="21"/>
      <c r="M20" s="21"/>
      <c r="N20" s="23"/>
      <c r="P20" s="22"/>
      <c r="Q20" s="96">
        <v>0.12</v>
      </c>
      <c r="R20" s="96">
        <v>207.13984967078017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-11.9462864335487</v>
      </c>
      <c r="J21" s="21"/>
      <c r="K21" s="21"/>
      <c r="L21" s="21"/>
      <c r="M21" s="21"/>
      <c r="N21" s="23"/>
      <c r="P21" s="22"/>
      <c r="Q21" s="68">
        <v>0.13</v>
      </c>
      <c r="R21" s="68">
        <v>209.92745429252301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1.7331154089089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212.59313381523248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215.12585539586095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217.56504237509509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219.91411067193366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1.6741964101036555E-8</v>
      </c>
      <c r="J26" s="68">
        <v>7.2040671526760304E-7</v>
      </c>
      <c r="K26" s="68">
        <v>0</v>
      </c>
      <c r="L26" s="68">
        <v>43.03</v>
      </c>
      <c r="M26" s="68">
        <v>-8.4876776996339019E-4</v>
      </c>
      <c r="N26" s="34"/>
      <c r="P26" s="22"/>
      <c r="Q26" s="96">
        <v>0.18</v>
      </c>
      <c r="R26" s="96">
        <v>222.17489169715378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17.2</v>
      </c>
      <c r="I27" s="96">
        <v>8.9686183281209456E-4</v>
      </c>
      <c r="J27" s="96">
        <v>3.6717523435327151E-2</v>
      </c>
      <c r="K27" s="96">
        <v>0</v>
      </c>
      <c r="L27" s="96">
        <v>40.94</v>
      </c>
      <c r="M27" s="96">
        <v>-0.1917041562964997</v>
      </c>
      <c r="N27" s="23"/>
      <c r="P27" s="22"/>
      <c r="Q27" s="68">
        <v>0.19</v>
      </c>
      <c r="R27" s="68">
        <v>224.37269536664721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59.5</v>
      </c>
      <c r="I28" s="68">
        <v>7.6542104813703609E-3</v>
      </c>
      <c r="J28" s="68">
        <v>0.32147684021755518</v>
      </c>
      <c r="K28" s="68">
        <v>1</v>
      </c>
      <c r="L28" s="68">
        <v>42</v>
      </c>
      <c r="M28" s="68">
        <v>1.201318913637061</v>
      </c>
      <c r="N28" s="23"/>
      <c r="P28" s="22"/>
      <c r="Q28" s="96">
        <v>0.2</v>
      </c>
      <c r="R28" s="96">
        <v>226.50341413867855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177.1</v>
      </c>
      <c r="I29" s="96">
        <v>4.8593929728984839E-2</v>
      </c>
      <c r="J29" s="96">
        <v>2.1473657547238401</v>
      </c>
      <c r="K29" s="96">
        <v>1</v>
      </c>
      <c r="L29" s="96">
        <v>44.19</v>
      </c>
      <c r="M29" s="96">
        <v>-0.80272338110104779</v>
      </c>
      <c r="N29" s="23"/>
      <c r="P29" s="22"/>
      <c r="Q29" s="68">
        <v>0.21</v>
      </c>
      <c r="R29" s="68">
        <v>228.56884637790876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646.29999999999995</v>
      </c>
      <c r="I30" s="68">
        <v>0.32501055641422866</v>
      </c>
      <c r="J30" s="68">
        <v>13.494438302318775</v>
      </c>
      <c r="K30" s="68">
        <v>14</v>
      </c>
      <c r="L30" s="68">
        <v>41.52</v>
      </c>
      <c r="M30" s="68">
        <v>0.16751290381518169</v>
      </c>
      <c r="N30" s="23"/>
      <c r="P30" s="22"/>
      <c r="Q30" s="96">
        <v>0.22</v>
      </c>
      <c r="R30" s="96">
        <v>230.58652020404185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232.56298570851126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234.48905085839746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236.37485832425318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-36.040353829794057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238.23121807561216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-36.951529885752343</v>
      </c>
      <c r="J35" s="96">
        <v>3</v>
      </c>
      <c r="K35" s="96">
        <v>1.8223521119165724</v>
      </c>
      <c r="L35" s="96">
        <v>2</v>
      </c>
      <c r="M35" s="96">
        <v>0.40205111127967386</v>
      </c>
      <c r="N35" s="23"/>
      <c r="P35" s="22"/>
      <c r="Q35" s="68">
        <v>0.27</v>
      </c>
      <c r="R35" s="68">
        <v>240.05558488036723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-56.699266812778482</v>
      </c>
      <c r="J36" s="68">
        <v>1</v>
      </c>
      <c r="K36" s="68">
        <v>41.317825965968851</v>
      </c>
      <c r="L36" s="68">
        <v>4</v>
      </c>
      <c r="M36" s="68" t="s">
        <v>186</v>
      </c>
      <c r="N36" s="23"/>
      <c r="P36" s="22"/>
      <c r="Q36" s="96">
        <v>0.28000000000000003</v>
      </c>
      <c r="R36" s="96">
        <v>241.84499635479128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243.60643507430655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245.34688361433524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247.06582335265705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248.75861104021965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250.43055303988717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252.08703225471163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253.73235788013727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255.36072336400531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256.9733016653862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258.57391429484528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260.16638276294776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261.7528949725214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263.32804859271522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264.8938479331357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266.45367084777035</v>
      </c>
      <c r="S51" s="23"/>
    </row>
    <row r="52" spans="1:19" s="14" customFormat="1" x14ac:dyDescent="0.25">
      <c r="B52" s="13"/>
      <c r="P52" s="22"/>
      <c r="Q52" s="96">
        <v>0.44</v>
      </c>
      <c r="R52" s="96">
        <v>268.01089519060656</v>
      </c>
      <c r="S52" s="23"/>
    </row>
    <row r="53" spans="1:19" s="14" customFormat="1" x14ac:dyDescent="0.25">
      <c r="B53" s="13"/>
      <c r="P53" s="22"/>
      <c r="Q53" s="68">
        <v>0.45</v>
      </c>
      <c r="R53" s="68">
        <v>269.56820404017469</v>
      </c>
      <c r="S53" s="23"/>
    </row>
    <row r="54" spans="1:19" s="14" customFormat="1" x14ac:dyDescent="0.25">
      <c r="P54" s="22"/>
      <c r="Q54" s="96">
        <v>0.46</v>
      </c>
      <c r="R54" s="96">
        <v>271.12109986738852</v>
      </c>
      <c r="S54" s="23"/>
    </row>
    <row r="55" spans="1:19" s="14" customFormat="1" x14ac:dyDescent="0.25">
      <c r="P55" s="22"/>
      <c r="Q55" s="68">
        <v>0.47000000000000003</v>
      </c>
      <c r="R55" s="68">
        <v>272.67005529987949</v>
      </c>
      <c r="S55" s="23"/>
    </row>
    <row r="56" spans="1:19" s="14" customFormat="1" x14ac:dyDescent="0.25">
      <c r="P56" s="22"/>
      <c r="Q56" s="96">
        <v>0.48</v>
      </c>
      <c r="R56" s="96">
        <v>274.21757371208395</v>
      </c>
      <c r="S56" s="23"/>
    </row>
    <row r="57" spans="1:19" s="14" customFormat="1" x14ac:dyDescent="0.25">
      <c r="P57" s="22"/>
      <c r="Q57" s="68">
        <v>0.49</v>
      </c>
      <c r="R57" s="68">
        <v>275.766158478438</v>
      </c>
      <c r="S57" s="23"/>
    </row>
    <row r="58" spans="1:19" s="14" customFormat="1" x14ac:dyDescent="0.25">
      <c r="P58" s="22"/>
      <c r="Q58" s="96">
        <v>0.5</v>
      </c>
      <c r="R58" s="96">
        <v>277.31831297337794</v>
      </c>
      <c r="S58" s="23"/>
    </row>
    <row r="59" spans="1:19" s="14" customFormat="1" x14ac:dyDescent="0.25">
      <c r="P59" s="22"/>
      <c r="Q59" s="68">
        <v>0.51</v>
      </c>
      <c r="R59" s="68">
        <v>278.87141129694146</v>
      </c>
      <c r="S59" s="23"/>
    </row>
    <row r="60" spans="1:19" s="14" customFormat="1" x14ac:dyDescent="0.25">
      <c r="P60" s="22"/>
      <c r="Q60" s="96">
        <v>0.52</v>
      </c>
      <c r="R60" s="96">
        <v>280.4234400869434</v>
      </c>
      <c r="S60" s="23"/>
    </row>
    <row r="61" spans="1:19" s="14" customFormat="1" x14ac:dyDescent="0.25">
      <c r="P61" s="22"/>
      <c r="Q61" s="68">
        <v>0.53</v>
      </c>
      <c r="R61" s="68">
        <v>281.9778215244861</v>
      </c>
      <c r="S61" s="23"/>
    </row>
    <row r="62" spans="1:19" s="14" customFormat="1" x14ac:dyDescent="0.25">
      <c r="P62" s="22"/>
      <c r="Q62" s="96">
        <v>0.54</v>
      </c>
      <c r="R62" s="96">
        <v>283.5379777906715</v>
      </c>
      <c r="S62" s="23"/>
    </row>
    <row r="63" spans="1:19" s="14" customFormat="1" x14ac:dyDescent="0.25">
      <c r="P63" s="22"/>
      <c r="Q63" s="68">
        <v>0.55000000000000004</v>
      </c>
      <c r="R63" s="68">
        <v>285.10733106660183</v>
      </c>
      <c r="S63" s="23"/>
    </row>
    <row r="64" spans="1:19" s="14" customFormat="1" x14ac:dyDescent="0.25">
      <c r="P64" s="22"/>
      <c r="Q64" s="96">
        <v>0.56000000000000005</v>
      </c>
      <c r="R64" s="96">
        <v>286.68653157422227</v>
      </c>
      <c r="S64" s="23"/>
    </row>
    <row r="65" spans="16:19" s="14" customFormat="1" x14ac:dyDescent="0.25">
      <c r="P65" s="22"/>
      <c r="Q65" s="68">
        <v>0.57000000000000006</v>
      </c>
      <c r="R65" s="68">
        <v>288.27001319286916</v>
      </c>
      <c r="S65" s="23"/>
    </row>
    <row r="66" spans="16:19" s="14" customFormat="1" x14ac:dyDescent="0.25">
      <c r="P66" s="22"/>
      <c r="Q66" s="96">
        <v>0.57999999999999996</v>
      </c>
      <c r="R66" s="96">
        <v>289.86073161939657</v>
      </c>
      <c r="S66" s="23"/>
    </row>
    <row r="67" spans="16:19" s="14" customFormat="1" x14ac:dyDescent="0.25">
      <c r="P67" s="22"/>
      <c r="Q67" s="68">
        <v>0.59</v>
      </c>
      <c r="R67" s="68">
        <v>291.46235934355809</v>
      </c>
      <c r="S67" s="23"/>
    </row>
    <row r="68" spans="16:19" s="14" customFormat="1" x14ac:dyDescent="0.25">
      <c r="P68" s="22"/>
      <c r="Q68" s="96">
        <v>0.6</v>
      </c>
      <c r="R68" s="96">
        <v>293.07856885510711</v>
      </c>
      <c r="S68" s="23"/>
    </row>
    <row r="69" spans="16:19" s="14" customFormat="1" x14ac:dyDescent="0.25">
      <c r="P69" s="22"/>
      <c r="Q69" s="68">
        <v>0.61</v>
      </c>
      <c r="R69" s="68">
        <v>294.71240486974455</v>
      </c>
      <c r="S69" s="23"/>
    </row>
    <row r="70" spans="16:19" s="14" customFormat="1" x14ac:dyDescent="0.25">
      <c r="P70" s="22"/>
      <c r="Q70" s="96">
        <v>0.62</v>
      </c>
      <c r="R70" s="96">
        <v>296.3581527630364</v>
      </c>
      <c r="S70" s="23"/>
    </row>
    <row r="71" spans="16:19" s="14" customFormat="1" x14ac:dyDescent="0.25">
      <c r="P71" s="22"/>
      <c r="Q71" s="68">
        <v>0.63</v>
      </c>
      <c r="R71" s="68">
        <v>298.01644003079434</v>
      </c>
      <c r="S71" s="23"/>
    </row>
    <row r="72" spans="16:19" s="14" customFormat="1" x14ac:dyDescent="0.25">
      <c r="P72" s="22"/>
      <c r="Q72" s="96">
        <v>0.64</v>
      </c>
      <c r="R72" s="96">
        <v>299.69106491911049</v>
      </c>
      <c r="S72" s="23"/>
    </row>
    <row r="73" spans="16:19" s="14" customFormat="1" x14ac:dyDescent="0.25">
      <c r="P73" s="22"/>
      <c r="Q73" s="68">
        <v>0.65</v>
      </c>
      <c r="R73" s="68">
        <v>301.38582567407713</v>
      </c>
      <c r="S73" s="23"/>
    </row>
    <row r="74" spans="16:19" s="14" customFormat="1" x14ac:dyDescent="0.25">
      <c r="P74" s="22"/>
      <c r="Q74" s="96">
        <v>0.66</v>
      </c>
      <c r="R74" s="96">
        <v>303.10450490297637</v>
      </c>
      <c r="S74" s="23"/>
    </row>
    <row r="75" spans="16:19" s="14" customFormat="1" x14ac:dyDescent="0.25">
      <c r="P75" s="22"/>
      <c r="Q75" s="68">
        <v>0.67</v>
      </c>
      <c r="R75" s="68">
        <v>304.84152463757221</v>
      </c>
      <c r="S75" s="23"/>
    </row>
    <row r="76" spans="16:19" s="14" customFormat="1" x14ac:dyDescent="0.25">
      <c r="P76" s="22"/>
      <c r="Q76" s="96">
        <v>0.68</v>
      </c>
      <c r="R76" s="96">
        <v>306.59488056885914</v>
      </c>
      <c r="S76" s="23"/>
    </row>
    <row r="77" spans="16:19" s="14" customFormat="1" x14ac:dyDescent="0.25">
      <c r="P77" s="22"/>
      <c r="Q77" s="68">
        <v>0.69000000000000006</v>
      </c>
      <c r="R77" s="68">
        <v>308.37152636087291</v>
      </c>
      <c r="S77" s="23"/>
    </row>
    <row r="78" spans="16:19" s="14" customFormat="1" x14ac:dyDescent="0.25">
      <c r="P78" s="22"/>
      <c r="Q78" s="96">
        <v>0.70000000000000007</v>
      </c>
      <c r="R78" s="96">
        <v>310.1784156776489</v>
      </c>
      <c r="S78" s="23"/>
    </row>
    <row r="79" spans="16:19" s="14" customFormat="1" x14ac:dyDescent="0.25">
      <c r="P79" s="22"/>
      <c r="Q79" s="68">
        <v>0.71</v>
      </c>
      <c r="R79" s="68">
        <v>312.02250218322263</v>
      </c>
      <c r="S79" s="23"/>
    </row>
    <row r="80" spans="16:19" s="14" customFormat="1" x14ac:dyDescent="0.25">
      <c r="P80" s="22"/>
      <c r="Q80" s="96">
        <v>0.72</v>
      </c>
      <c r="R80" s="96">
        <v>313.89846489298549</v>
      </c>
      <c r="S80" s="23"/>
    </row>
    <row r="81" spans="16:19" s="14" customFormat="1" x14ac:dyDescent="0.25">
      <c r="P81" s="22"/>
      <c r="Q81" s="68">
        <v>0.73</v>
      </c>
      <c r="R81" s="68">
        <v>315.8003135871781</v>
      </c>
      <c r="S81" s="23"/>
    </row>
    <row r="82" spans="16:19" s="14" customFormat="1" x14ac:dyDescent="0.25">
      <c r="P82" s="22"/>
      <c r="Q82" s="96">
        <v>0.74</v>
      </c>
      <c r="R82" s="96">
        <v>317.73844922980715</v>
      </c>
      <c r="S82" s="23"/>
    </row>
    <row r="83" spans="16:19" s="14" customFormat="1" x14ac:dyDescent="0.25">
      <c r="P83" s="22"/>
      <c r="Q83" s="68">
        <v>0.75</v>
      </c>
      <c r="R83" s="68">
        <v>319.72331529001775</v>
      </c>
      <c r="S83" s="23"/>
    </row>
    <row r="84" spans="16:19" s="14" customFormat="1" x14ac:dyDescent="0.25">
      <c r="P84" s="22"/>
      <c r="Q84" s="96">
        <v>0.76</v>
      </c>
      <c r="R84" s="96">
        <v>321.76497712931803</v>
      </c>
      <c r="S84" s="23"/>
    </row>
    <row r="85" spans="16:19" s="14" customFormat="1" x14ac:dyDescent="0.25">
      <c r="P85" s="22"/>
      <c r="Q85" s="68">
        <v>0.77</v>
      </c>
      <c r="R85" s="68">
        <v>323.8494303026618</v>
      </c>
      <c r="S85" s="23"/>
    </row>
    <row r="86" spans="16:19" s="14" customFormat="1" x14ac:dyDescent="0.25">
      <c r="P86" s="22"/>
      <c r="Q86" s="96">
        <v>0.78</v>
      </c>
      <c r="R86" s="96">
        <v>325.97738064525754</v>
      </c>
      <c r="S86" s="23"/>
    </row>
    <row r="87" spans="16:19" s="14" customFormat="1" x14ac:dyDescent="0.25">
      <c r="P87" s="22"/>
      <c r="Q87" s="68">
        <v>0.79</v>
      </c>
      <c r="R87" s="68">
        <v>328.16617630934775</v>
      </c>
      <c r="S87" s="23"/>
    </row>
    <row r="88" spans="16:19" s="14" customFormat="1" x14ac:dyDescent="0.25">
      <c r="P88" s="22"/>
      <c r="Q88" s="96">
        <v>0.8</v>
      </c>
      <c r="R88" s="96">
        <v>330.43316544717516</v>
      </c>
      <c r="S88" s="23"/>
    </row>
    <row r="89" spans="16:19" s="14" customFormat="1" x14ac:dyDescent="0.25">
      <c r="P89" s="22"/>
      <c r="Q89" s="68">
        <v>0.81</v>
      </c>
      <c r="R89" s="68">
        <v>332.77979560826145</v>
      </c>
      <c r="S89" s="23"/>
    </row>
    <row r="90" spans="16:19" s="14" customFormat="1" x14ac:dyDescent="0.25">
      <c r="P90" s="22"/>
      <c r="Q90" s="96">
        <v>0.82000000000000006</v>
      </c>
      <c r="R90" s="96">
        <v>335.18439972802105</v>
      </c>
      <c r="S90" s="23"/>
    </row>
    <row r="91" spans="16:19" s="14" customFormat="1" x14ac:dyDescent="0.25">
      <c r="P91" s="22"/>
      <c r="Q91" s="68">
        <v>0.83000000000000007</v>
      </c>
      <c r="R91" s="68">
        <v>337.6760456880715</v>
      </c>
      <c r="S91" s="23"/>
    </row>
    <row r="92" spans="16:19" s="14" customFormat="1" x14ac:dyDescent="0.25">
      <c r="P92" s="22"/>
      <c r="Q92" s="96">
        <v>0.84</v>
      </c>
      <c r="R92" s="96">
        <v>340.28696349429094</v>
      </c>
      <c r="S92" s="23"/>
    </row>
    <row r="93" spans="16:19" s="14" customFormat="1" x14ac:dyDescent="0.25">
      <c r="P93" s="22"/>
      <c r="Q93" s="68">
        <v>0.85</v>
      </c>
      <c r="R93" s="68">
        <v>343.02157162771721</v>
      </c>
      <c r="S93" s="23"/>
    </row>
    <row r="94" spans="16:19" s="14" customFormat="1" x14ac:dyDescent="0.25">
      <c r="P94" s="22"/>
      <c r="Q94" s="96">
        <v>0.86</v>
      </c>
      <c r="R94" s="96">
        <v>345.85020243220362</v>
      </c>
      <c r="S94" s="23"/>
    </row>
    <row r="95" spans="16:19" s="14" customFormat="1" x14ac:dyDescent="0.25">
      <c r="P95" s="22"/>
      <c r="Q95" s="68">
        <v>0.87</v>
      </c>
      <c r="R95" s="68">
        <v>348.83193523861507</v>
      </c>
      <c r="S95" s="23"/>
    </row>
    <row r="96" spans="16:19" s="14" customFormat="1" x14ac:dyDescent="0.25">
      <c r="P96" s="22"/>
      <c r="Q96" s="96">
        <v>0.88</v>
      </c>
      <c r="R96" s="96">
        <v>352.02581437411777</v>
      </c>
      <c r="S96" s="23"/>
    </row>
    <row r="97" spans="16:19" s="14" customFormat="1" x14ac:dyDescent="0.25">
      <c r="P97" s="22"/>
      <c r="Q97" s="68">
        <v>0.89</v>
      </c>
      <c r="R97" s="68">
        <v>355.37645067505326</v>
      </c>
      <c r="S97" s="23"/>
    </row>
    <row r="98" spans="16:19" s="14" customFormat="1" x14ac:dyDescent="0.25">
      <c r="P98" s="22"/>
      <c r="Q98" s="96">
        <v>0.9</v>
      </c>
      <c r="R98" s="96">
        <v>358.95155978857025</v>
      </c>
      <c r="S98" s="23"/>
    </row>
    <row r="99" spans="16:19" s="14" customFormat="1" x14ac:dyDescent="0.25">
      <c r="P99" s="22"/>
      <c r="Q99" s="68">
        <v>0.91</v>
      </c>
      <c r="R99" s="68">
        <v>362.87555358385407</v>
      </c>
      <c r="S99" s="23"/>
    </row>
    <row r="100" spans="16:19" s="14" customFormat="1" x14ac:dyDescent="0.25">
      <c r="P100" s="22"/>
      <c r="Q100" s="96">
        <v>0.92</v>
      </c>
      <c r="R100" s="96">
        <v>367.07006252795225</v>
      </c>
      <c r="S100" s="23"/>
    </row>
    <row r="101" spans="16:19" s="14" customFormat="1" x14ac:dyDescent="0.25">
      <c r="P101" s="22"/>
      <c r="Q101" s="68">
        <v>0.93</v>
      </c>
      <c r="R101" s="68">
        <v>371.73499328256156</v>
      </c>
      <c r="S101" s="23"/>
    </row>
    <row r="102" spans="16:19" s="14" customFormat="1" x14ac:dyDescent="0.25">
      <c r="P102" s="22"/>
      <c r="Q102" s="96">
        <v>0.94000000000000006</v>
      </c>
      <c r="R102" s="96">
        <v>376.97464308243951</v>
      </c>
      <c r="S102" s="23"/>
    </row>
    <row r="103" spans="16:19" s="14" customFormat="1" x14ac:dyDescent="0.25">
      <c r="P103" s="22"/>
      <c r="Q103" s="68">
        <v>0.95000000000000007</v>
      </c>
      <c r="R103" s="68">
        <v>382.95413609814983</v>
      </c>
      <c r="S103" s="23"/>
    </row>
    <row r="104" spans="16:19" s="14" customFormat="1" x14ac:dyDescent="0.25">
      <c r="P104" s="22"/>
      <c r="Q104" s="96">
        <v>0.96</v>
      </c>
      <c r="R104" s="96">
        <v>390.01199380268582</v>
      </c>
      <c r="S104" s="23"/>
    </row>
    <row r="105" spans="16:19" s="14" customFormat="1" x14ac:dyDescent="0.25">
      <c r="P105" s="22"/>
      <c r="Q105" s="68">
        <v>0.97</v>
      </c>
      <c r="R105" s="68">
        <v>398.84742077320846</v>
      </c>
      <c r="S105" s="23"/>
    </row>
    <row r="106" spans="16:19" s="14" customFormat="1" x14ac:dyDescent="0.25">
      <c r="P106" s="22"/>
      <c r="Q106" s="96">
        <v>0.98</v>
      </c>
      <c r="R106" s="96">
        <v>410.67657711045877</v>
      </c>
      <c r="S106" s="23"/>
    </row>
    <row r="107" spans="16:19" s="14" customFormat="1" x14ac:dyDescent="0.25">
      <c r="P107" s="22"/>
      <c r="Q107" s="68">
        <v>0.99</v>
      </c>
      <c r="R107" s="68">
        <v>429.70415382125105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19E6592D-5948-4A16-8808-C2113813E5D8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F02A-120B-4A2F-9427-C645B4E418C2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197</v>
      </c>
      <c r="E9" s="23"/>
      <c r="G9" s="22"/>
      <c r="H9" s="104" t="s">
        <v>34</v>
      </c>
      <c r="I9" s="105">
        <v>383.62968025207516</v>
      </c>
      <c r="J9" s="21"/>
      <c r="K9" s="21"/>
      <c r="L9" s="21"/>
      <c r="M9" s="21"/>
      <c r="N9" s="23"/>
      <c r="P9" s="22"/>
      <c r="Q9" s="68">
        <v>0.01</v>
      </c>
      <c r="R9" s="68">
        <v>157.48632312203341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207.99024387534914</v>
      </c>
      <c r="J10" s="21"/>
      <c r="K10" s="21"/>
      <c r="L10" s="21"/>
      <c r="M10" s="21"/>
      <c r="N10" s="23"/>
      <c r="P10" s="22"/>
      <c r="Q10" s="96">
        <v>0.02</v>
      </c>
      <c r="R10" s="96">
        <v>176.57160931057615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498.20087482687785</v>
      </c>
      <c r="J11" s="21"/>
      <c r="K11" s="21"/>
      <c r="L11" s="21"/>
      <c r="M11" s="21"/>
      <c r="N11" s="23"/>
      <c r="P11" s="22"/>
      <c r="Q11" s="68">
        <v>0.03</v>
      </c>
      <c r="R11" s="68">
        <v>189.62224393460642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77.009166498907476</v>
      </c>
      <c r="J12" s="21"/>
      <c r="K12" s="21"/>
      <c r="L12" s="21"/>
      <c r="M12" s="21"/>
      <c r="N12" s="23"/>
      <c r="P12" s="22"/>
      <c r="Q12" s="96">
        <v>0.04</v>
      </c>
      <c r="R12" s="96">
        <v>199.69327465225834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0.80971598592500649</v>
      </c>
      <c r="J13" s="21"/>
      <c r="K13" s="21"/>
      <c r="L13" s="21"/>
      <c r="M13" s="21"/>
      <c r="N13" s="23"/>
      <c r="P13" s="22"/>
      <c r="Q13" s="68">
        <v>0.05</v>
      </c>
      <c r="R13" s="68">
        <v>207.99024387534911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215.11071225149536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0.96501681069362466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221.37871356303094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4.8079178204113801E-4</v>
      </c>
      <c r="J16" s="21"/>
      <c r="K16" s="21"/>
      <c r="L16" s="21"/>
      <c r="M16" s="21"/>
      <c r="N16" s="23"/>
      <c r="P16" s="22"/>
      <c r="Q16" s="96">
        <v>0.08</v>
      </c>
      <c r="R16" s="96">
        <v>227.00617747188679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232.14731566109037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236.89615666409225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5</v>
      </c>
      <c r="J19" s="107"/>
      <c r="K19" s="21"/>
      <c r="L19" s="21"/>
      <c r="M19" s="21"/>
      <c r="N19" s="23"/>
      <c r="P19" s="22"/>
      <c r="Q19" s="68">
        <v>0.11</v>
      </c>
      <c r="R19" s="68">
        <v>241.31682508540405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245.49998765768154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 t="s">
        <v>188</v>
      </c>
      <c r="J21" s="21"/>
      <c r="K21" s="21"/>
      <c r="L21" s="21"/>
      <c r="M21" s="21"/>
      <c r="N21" s="23"/>
      <c r="P21" s="22"/>
      <c r="Q21" s="68">
        <v>0.13</v>
      </c>
      <c r="R21" s="68">
        <v>249.46240870158317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1.79363653062095E-4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253.26940320778155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188</v>
      </c>
      <c r="J23" s="21"/>
      <c r="K23" s="21"/>
      <c r="L23" s="21"/>
      <c r="M23" s="21"/>
      <c r="N23" s="23"/>
      <c r="P23" s="22"/>
      <c r="Q23" s="68">
        <v>0.15</v>
      </c>
      <c r="R23" s="68">
        <v>256.92976447038234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 t="s">
        <v>188</v>
      </c>
      <c r="J24" s="21"/>
      <c r="K24" s="21"/>
      <c r="L24" s="21"/>
      <c r="M24" s="21"/>
      <c r="N24" s="23"/>
      <c r="P24" s="22"/>
      <c r="Q24" s="96">
        <v>0.16</v>
      </c>
      <c r="R24" s="96">
        <v>260.51533777848658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 t="s">
        <v>201</v>
      </c>
      <c r="I25" s="68">
        <v>1.6875396237636399E-12</v>
      </c>
      <c r="J25" s="21"/>
      <c r="K25" s="21"/>
      <c r="L25" s="21"/>
      <c r="M25" s="21"/>
      <c r="N25" s="23"/>
      <c r="P25" s="22"/>
      <c r="Q25" s="68">
        <v>0.17</v>
      </c>
      <c r="R25" s="68">
        <v>264.02005944669094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96">
        <v>0.18</v>
      </c>
      <c r="R26" s="96">
        <v>267.53233713071063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83" t="s">
        <v>53</v>
      </c>
      <c r="I27" s="83"/>
      <c r="J27" s="41"/>
      <c r="K27" s="41"/>
      <c r="L27" s="41"/>
      <c r="M27" s="41"/>
      <c r="N27" s="23"/>
      <c r="P27" s="22"/>
      <c r="Q27" s="68">
        <v>0.19</v>
      </c>
      <c r="R27" s="68">
        <v>271.02207414586258</v>
      </c>
      <c r="S27" s="23"/>
    </row>
    <row r="28" spans="2:19" s="14" customFormat="1" ht="30" x14ac:dyDescent="0.25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96">
        <v>0.2</v>
      </c>
      <c r="R28" s="96">
        <v>274.65201676376938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0</v>
      </c>
      <c r="I29" s="68">
        <v>1.5229979512760349E-8</v>
      </c>
      <c r="J29" s="68">
        <v>6.5534601843407787E-7</v>
      </c>
      <c r="K29" s="68">
        <v>0</v>
      </c>
      <c r="L29" s="68">
        <v>43.03</v>
      </c>
      <c r="M29" s="68">
        <v>-8.095344516541494E-4</v>
      </c>
      <c r="N29" s="34"/>
      <c r="P29" s="22"/>
      <c r="Q29" s="68">
        <v>0.21</v>
      </c>
      <c r="R29" s="68">
        <v>278.46517566162379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17.2</v>
      </c>
      <c r="I30" s="96">
        <v>3.0804633647140032E-3</v>
      </c>
      <c r="J30" s="96">
        <v>0.12611417015139129</v>
      </c>
      <c r="K30" s="96">
        <v>0</v>
      </c>
      <c r="L30" s="96">
        <v>40.94</v>
      </c>
      <c r="M30" s="96">
        <v>-0.35567381216452837</v>
      </c>
      <c r="N30" s="23"/>
      <c r="P30" s="22"/>
      <c r="Q30" s="96">
        <v>0.22</v>
      </c>
      <c r="R30" s="96">
        <v>282.51535427974881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59.5</v>
      </c>
      <c r="I31" s="68">
        <v>1.0636333026766226E-2</v>
      </c>
      <c r="J31" s="68">
        <v>0.44672598712418149</v>
      </c>
      <c r="K31" s="68">
        <v>1</v>
      </c>
      <c r="L31" s="68">
        <v>42</v>
      </c>
      <c r="M31" s="68">
        <v>0.83222677611451368</v>
      </c>
      <c r="N31" s="23"/>
      <c r="P31" s="22"/>
      <c r="Q31" s="68">
        <v>0.23</v>
      </c>
      <c r="R31" s="68">
        <v>286.98630867902693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96">
        <v>177.1</v>
      </c>
      <c r="I32" s="96">
        <v>3.2872939093995926E-2</v>
      </c>
      <c r="J32" s="96">
        <v>1.4526551785636799</v>
      </c>
      <c r="K32" s="96">
        <v>1</v>
      </c>
      <c r="L32" s="96">
        <v>44.19</v>
      </c>
      <c r="M32" s="96">
        <v>-0.38189542638525004</v>
      </c>
      <c r="N32" s="23"/>
      <c r="P32" s="22"/>
      <c r="Q32" s="96">
        <v>0.24</v>
      </c>
      <c r="R32" s="96">
        <v>291.60139474607314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>
        <v>646.29999999999995</v>
      </c>
      <c r="I33" s="68">
        <v>0.33658765001388197</v>
      </c>
      <c r="J33" s="68">
        <v>13.97511922857638</v>
      </c>
      <c r="K33" s="68">
        <v>14</v>
      </c>
      <c r="L33" s="68">
        <v>41.52</v>
      </c>
      <c r="M33" s="68">
        <v>8.1713592516230137E-3</v>
      </c>
      <c r="N33" s="23"/>
      <c r="P33" s="22"/>
      <c r="Q33" s="68">
        <v>0.25</v>
      </c>
      <c r="R33" s="68">
        <v>296.05705687677073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96">
        <v>0.26</v>
      </c>
      <c r="R34" s="96">
        <v>300.43792672392573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83" t="s">
        <v>111</v>
      </c>
      <c r="I35" s="83"/>
      <c r="J35" s="40"/>
      <c r="K35" s="40"/>
      <c r="L35" s="40"/>
      <c r="M35" s="40"/>
      <c r="N35" s="23"/>
      <c r="P35" s="22"/>
      <c r="Q35" s="68">
        <v>0.27</v>
      </c>
      <c r="R35" s="68">
        <v>304.75535052263308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108" t="s">
        <v>31</v>
      </c>
      <c r="I36" s="108" t="s">
        <v>90</v>
      </c>
      <c r="J36" s="108" t="s">
        <v>52</v>
      </c>
      <c r="K36" s="108" t="s">
        <v>91</v>
      </c>
      <c r="L36" s="108" t="s">
        <v>92</v>
      </c>
      <c r="M36" s="108" t="s">
        <v>93</v>
      </c>
      <c r="N36" s="23"/>
      <c r="P36" s="22"/>
      <c r="Q36" s="96">
        <v>0.28000000000000003</v>
      </c>
      <c r="R36" s="96">
        <v>308.97242586562413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182</v>
      </c>
      <c r="I37" s="68">
        <v>-36.040353829794057</v>
      </c>
      <c r="J37" s="68">
        <v>5</v>
      </c>
      <c r="K37" s="68" t="s">
        <v>183</v>
      </c>
      <c r="L37" s="68" t="s">
        <v>183</v>
      </c>
      <c r="M37" s="68" t="s">
        <v>183</v>
      </c>
      <c r="N37" s="23"/>
      <c r="P37" s="22"/>
      <c r="Q37" s="68">
        <v>0.28999999999999998</v>
      </c>
      <c r="R37" s="68">
        <v>313.01266559169477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96" t="s">
        <v>184</v>
      </c>
      <c r="I38" s="96">
        <v>-36.504583249453738</v>
      </c>
      <c r="J38" s="96">
        <v>2</v>
      </c>
      <c r="K38" s="96">
        <v>0.92845883931936157</v>
      </c>
      <c r="L38" s="96">
        <v>3</v>
      </c>
      <c r="M38" s="96">
        <v>0.81855516716450549</v>
      </c>
      <c r="N38" s="23"/>
      <c r="P38" s="22"/>
      <c r="Q38" s="96">
        <v>0.3</v>
      </c>
      <c r="R38" s="96">
        <v>316.89979800159887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68" t="s">
        <v>185</v>
      </c>
      <c r="I39" s="68">
        <v>-56.699266812778482</v>
      </c>
      <c r="J39" s="68">
        <v>1</v>
      </c>
      <c r="K39" s="68">
        <v>41.317825965968851</v>
      </c>
      <c r="L39" s="68">
        <v>4</v>
      </c>
      <c r="M39" s="68" t="s">
        <v>186</v>
      </c>
      <c r="N39" s="23"/>
      <c r="P39" s="22"/>
      <c r="Q39" s="68">
        <v>0.31</v>
      </c>
      <c r="R39" s="68">
        <v>320.66975331696619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96">
        <v>0.32</v>
      </c>
      <c r="R40" s="96">
        <v>324.26536978929164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327.82630108151614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9"/>
      <c r="M42" s="13"/>
      <c r="N42" s="13"/>
      <c r="P42" s="22"/>
      <c r="Q42" s="96">
        <v>0.34</v>
      </c>
      <c r="R42" s="96">
        <v>331.47097010253896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335.09857658521099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96">
        <v>0.36</v>
      </c>
      <c r="R44" s="96">
        <v>339.09738177673677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343.89599255649381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348.96663409619407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353.4495888998718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357.55219544152766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361.41444013825179</v>
      </c>
      <c r="S49" s="23"/>
    </row>
    <row r="50" spans="1:19" s="14" customFormat="1" x14ac:dyDescent="0.25">
      <c r="B50" s="13"/>
      <c r="C50" s="13"/>
      <c r="D50" s="13"/>
      <c r="E50" s="13"/>
      <c r="H50" s="28"/>
      <c r="O50" s="13"/>
      <c r="P50" s="22"/>
      <c r="Q50" s="96">
        <v>0.42</v>
      </c>
      <c r="R50" s="96">
        <v>365.09422360465834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368.53225373317758</v>
      </c>
      <c r="S51" s="23"/>
    </row>
    <row r="52" spans="1:19" s="14" customFormat="1" x14ac:dyDescent="0.25">
      <c r="B52" s="13"/>
      <c r="P52" s="22"/>
      <c r="Q52" s="96">
        <v>0.44</v>
      </c>
      <c r="R52" s="96">
        <v>371.66003960438235</v>
      </c>
      <c r="S52" s="23"/>
    </row>
    <row r="53" spans="1:19" s="14" customFormat="1" x14ac:dyDescent="0.25">
      <c r="B53" s="13"/>
      <c r="P53" s="22"/>
      <c r="Q53" s="68">
        <v>0.45</v>
      </c>
      <c r="R53" s="68">
        <v>374.35519314009446</v>
      </c>
      <c r="S53" s="23"/>
    </row>
    <row r="54" spans="1:19" s="14" customFormat="1" x14ac:dyDescent="0.25">
      <c r="P54" s="22"/>
      <c r="Q54" s="96">
        <v>0.46</v>
      </c>
      <c r="R54" s="96">
        <v>376.5752784358221</v>
      </c>
      <c r="S54" s="23"/>
    </row>
    <row r="55" spans="1:19" s="14" customFormat="1" x14ac:dyDescent="0.25">
      <c r="P55" s="22"/>
      <c r="Q55" s="68">
        <v>0.47000000000000003</v>
      </c>
      <c r="R55" s="68">
        <v>378.46513792701967</v>
      </c>
      <c r="S55" s="23"/>
    </row>
    <row r="56" spans="1:19" s="14" customFormat="1" x14ac:dyDescent="0.25">
      <c r="P56" s="22"/>
      <c r="Q56" s="96">
        <v>0.48</v>
      </c>
      <c r="R56" s="96">
        <v>380.1724034815515</v>
      </c>
      <c r="S56" s="23"/>
    </row>
    <row r="57" spans="1:19" s="14" customFormat="1" x14ac:dyDescent="0.25">
      <c r="P57" s="22"/>
      <c r="Q57" s="68">
        <v>0.49</v>
      </c>
      <c r="R57" s="68">
        <v>381.84470696728187</v>
      </c>
      <c r="S57" s="23"/>
    </row>
    <row r="58" spans="1:19" s="14" customFormat="1" x14ac:dyDescent="0.25">
      <c r="P58" s="22"/>
      <c r="Q58" s="96">
        <v>0.5</v>
      </c>
      <c r="R58" s="96">
        <v>383.62968025207522</v>
      </c>
      <c r="S58" s="23"/>
    </row>
    <row r="59" spans="1:19" s="14" customFormat="1" x14ac:dyDescent="0.25">
      <c r="P59" s="22"/>
      <c r="Q59" s="68">
        <v>0.51</v>
      </c>
      <c r="R59" s="68">
        <v>385.50165401621598</v>
      </c>
      <c r="S59" s="23"/>
    </row>
    <row r="60" spans="1:19" s="14" customFormat="1" x14ac:dyDescent="0.25">
      <c r="P60" s="22"/>
      <c r="Q60" s="96">
        <v>0.52</v>
      </c>
      <c r="R60" s="96">
        <v>387.34021537664393</v>
      </c>
      <c r="S60" s="23"/>
    </row>
    <row r="61" spans="1:19" s="14" customFormat="1" x14ac:dyDescent="0.25">
      <c r="P61" s="22"/>
      <c r="Q61" s="68">
        <v>0.53</v>
      </c>
      <c r="R61" s="68">
        <v>389.15088085620596</v>
      </c>
      <c r="S61" s="23"/>
    </row>
    <row r="62" spans="1:19" s="14" customFormat="1" x14ac:dyDescent="0.25">
      <c r="P62" s="22"/>
      <c r="Q62" s="96">
        <v>0.54</v>
      </c>
      <c r="R62" s="96">
        <v>390.93916697774938</v>
      </c>
      <c r="S62" s="23"/>
    </row>
    <row r="63" spans="1:19" s="14" customFormat="1" x14ac:dyDescent="0.25">
      <c r="P63" s="22"/>
      <c r="Q63" s="68">
        <v>0.55000000000000004</v>
      </c>
      <c r="R63" s="68">
        <v>392.71059026412109</v>
      </c>
      <c r="S63" s="23"/>
    </row>
    <row r="64" spans="1:19" s="14" customFormat="1" x14ac:dyDescent="0.25">
      <c r="P64" s="22"/>
      <c r="Q64" s="96">
        <v>0.56000000000000005</v>
      </c>
      <c r="R64" s="96">
        <v>394.47066723816829</v>
      </c>
      <c r="S64" s="23"/>
    </row>
    <row r="65" spans="16:19" s="14" customFormat="1" x14ac:dyDescent="0.25">
      <c r="P65" s="22"/>
      <c r="Q65" s="68">
        <v>0.57000000000000006</v>
      </c>
      <c r="R65" s="68">
        <v>396.21960464546152</v>
      </c>
      <c r="S65" s="23"/>
    </row>
    <row r="66" spans="16:19" s="14" customFormat="1" x14ac:dyDescent="0.25">
      <c r="P66" s="22"/>
      <c r="Q66" s="96">
        <v>0.57999999999999996</v>
      </c>
      <c r="R66" s="96">
        <v>397.94320436481928</v>
      </c>
      <c r="S66" s="23"/>
    </row>
    <row r="67" spans="16:19" s="14" customFormat="1" x14ac:dyDescent="0.25">
      <c r="P67" s="22"/>
      <c r="Q67" s="68">
        <v>0.59</v>
      </c>
      <c r="R67" s="68">
        <v>399.64641821549827</v>
      </c>
      <c r="S67" s="23"/>
    </row>
    <row r="68" spans="16:19" s="14" customFormat="1" x14ac:dyDescent="0.25">
      <c r="P68" s="22"/>
      <c r="Q68" s="96">
        <v>0.6</v>
      </c>
      <c r="R68" s="96">
        <v>401.33623693080386</v>
      </c>
      <c r="S68" s="23"/>
    </row>
    <row r="69" spans="16:19" s="14" customFormat="1" x14ac:dyDescent="0.25">
      <c r="P69" s="22"/>
      <c r="Q69" s="68">
        <v>0.61</v>
      </c>
      <c r="R69" s="68">
        <v>403.01965124404148</v>
      </c>
      <c r="S69" s="23"/>
    </row>
    <row r="70" spans="16:19" s="14" customFormat="1" x14ac:dyDescent="0.25">
      <c r="P70" s="22"/>
      <c r="Q70" s="96">
        <v>0.62</v>
      </c>
      <c r="R70" s="96">
        <v>404.70365188851639</v>
      </c>
      <c r="S70" s="23"/>
    </row>
    <row r="71" spans="16:19" s="14" customFormat="1" x14ac:dyDescent="0.25">
      <c r="P71" s="22"/>
      <c r="Q71" s="68">
        <v>0.63</v>
      </c>
      <c r="R71" s="68">
        <v>406.3952295975339</v>
      </c>
      <c r="S71" s="23"/>
    </row>
    <row r="72" spans="16:19" s="14" customFormat="1" x14ac:dyDescent="0.25">
      <c r="P72" s="22"/>
      <c r="Q72" s="96">
        <v>0.64</v>
      </c>
      <c r="R72" s="96">
        <v>408.08470289842438</v>
      </c>
      <c r="S72" s="23"/>
    </row>
    <row r="73" spans="16:19" s="14" customFormat="1" x14ac:dyDescent="0.25">
      <c r="P73" s="22"/>
      <c r="Q73" s="68">
        <v>0.65</v>
      </c>
      <c r="R73" s="68">
        <v>409.73104426266309</v>
      </c>
      <c r="S73" s="23"/>
    </row>
    <row r="74" spans="16:19" s="14" customFormat="1" x14ac:dyDescent="0.25">
      <c r="P74" s="22"/>
      <c r="Q74" s="96">
        <v>0.66</v>
      </c>
      <c r="R74" s="96">
        <v>411.3572718183288</v>
      </c>
      <c r="S74" s="23"/>
    </row>
    <row r="75" spans="16:19" s="14" customFormat="1" x14ac:dyDescent="0.25">
      <c r="P75" s="22"/>
      <c r="Q75" s="68">
        <v>0.67</v>
      </c>
      <c r="R75" s="68">
        <v>412.99173645652024</v>
      </c>
      <c r="S75" s="23"/>
    </row>
    <row r="76" spans="16:19" s="14" customFormat="1" x14ac:dyDescent="0.25">
      <c r="P76" s="22"/>
      <c r="Q76" s="96">
        <v>0.68</v>
      </c>
      <c r="R76" s="96">
        <v>414.66278906833634</v>
      </c>
      <c r="S76" s="23"/>
    </row>
    <row r="77" spans="16:19" s="14" customFormat="1" x14ac:dyDescent="0.25">
      <c r="P77" s="22"/>
      <c r="Q77" s="68">
        <v>0.69000000000000006</v>
      </c>
      <c r="R77" s="68">
        <v>416.39878054487593</v>
      </c>
      <c r="S77" s="23"/>
    </row>
    <row r="78" spans="16:19" s="14" customFormat="1" x14ac:dyDescent="0.25">
      <c r="P78" s="22"/>
      <c r="Q78" s="96">
        <v>0.70000000000000007</v>
      </c>
      <c r="R78" s="96">
        <v>418.22806177723777</v>
      </c>
      <c r="S78" s="23"/>
    </row>
    <row r="79" spans="16:19" s="14" customFormat="1" x14ac:dyDescent="0.25">
      <c r="P79" s="22"/>
      <c r="Q79" s="68">
        <v>0.71</v>
      </c>
      <c r="R79" s="68">
        <v>420.16863194413384</v>
      </c>
      <c r="S79" s="23"/>
    </row>
    <row r="80" spans="16:19" s="14" customFormat="1" x14ac:dyDescent="0.25">
      <c r="P80" s="22"/>
      <c r="Q80" s="96">
        <v>0.72</v>
      </c>
      <c r="R80" s="96">
        <v>422.17690290792513</v>
      </c>
      <c r="S80" s="23"/>
    </row>
    <row r="81" spans="16:19" s="14" customFormat="1" x14ac:dyDescent="0.25">
      <c r="P81" s="22"/>
      <c r="Q81" s="68">
        <v>0.73</v>
      </c>
      <c r="R81" s="68">
        <v>424.25017885088687</v>
      </c>
      <c r="S81" s="23"/>
    </row>
    <row r="82" spans="16:19" s="14" customFormat="1" x14ac:dyDescent="0.25">
      <c r="P82" s="22"/>
      <c r="Q82" s="96">
        <v>0.74</v>
      </c>
      <c r="R82" s="96">
        <v>426.39591697249659</v>
      </c>
      <c r="S82" s="23"/>
    </row>
    <row r="83" spans="16:19" s="14" customFormat="1" x14ac:dyDescent="0.25">
      <c r="P83" s="22"/>
      <c r="Q83" s="68">
        <v>0.75</v>
      </c>
      <c r="R83" s="68">
        <v>428.62157447223183</v>
      </c>
      <c r="S83" s="23"/>
    </row>
    <row r="84" spans="16:19" s="14" customFormat="1" x14ac:dyDescent="0.25">
      <c r="P84" s="22"/>
      <c r="Q84" s="96">
        <v>0.76</v>
      </c>
      <c r="R84" s="96">
        <v>430.93460854956993</v>
      </c>
      <c r="S84" s="23"/>
    </row>
    <row r="85" spans="16:19" s="14" customFormat="1" x14ac:dyDescent="0.25">
      <c r="P85" s="22"/>
      <c r="Q85" s="68">
        <v>0.77</v>
      </c>
      <c r="R85" s="68">
        <v>433.336888959958</v>
      </c>
      <c r="S85" s="23"/>
    </row>
    <row r="86" spans="16:19" s="14" customFormat="1" x14ac:dyDescent="0.25">
      <c r="P86" s="22"/>
      <c r="Q86" s="96">
        <v>0.78</v>
      </c>
      <c r="R86" s="96">
        <v>435.81626645325287</v>
      </c>
      <c r="S86" s="23"/>
    </row>
    <row r="87" spans="16:19" s="14" customFormat="1" x14ac:dyDescent="0.25">
      <c r="P87" s="22"/>
      <c r="Q87" s="68">
        <v>0.79</v>
      </c>
      <c r="R87" s="68">
        <v>438.37847439753637</v>
      </c>
      <c r="S87" s="23"/>
    </row>
    <row r="88" spans="16:19" s="14" customFormat="1" x14ac:dyDescent="0.25">
      <c r="P88" s="22"/>
      <c r="Q88" s="96">
        <v>0.8</v>
      </c>
      <c r="R88" s="96">
        <v>441.03094076547325</v>
      </c>
      <c r="S88" s="23"/>
    </row>
    <row r="89" spans="16:19" s="14" customFormat="1" x14ac:dyDescent="0.25">
      <c r="P89" s="22"/>
      <c r="Q89" s="68">
        <v>0.81</v>
      </c>
      <c r="R89" s="68">
        <v>443.78109352972797</v>
      </c>
      <c r="S89" s="23"/>
    </row>
    <row r="90" spans="16:19" s="14" customFormat="1" x14ac:dyDescent="0.25">
      <c r="P90" s="22"/>
      <c r="Q90" s="96">
        <v>0.82000000000000006</v>
      </c>
      <c r="R90" s="96">
        <v>446.62592042043912</v>
      </c>
      <c r="S90" s="23"/>
    </row>
    <row r="91" spans="16:19" s="14" customFormat="1" x14ac:dyDescent="0.25">
      <c r="P91" s="22"/>
      <c r="Q91" s="68">
        <v>0.83000000000000007</v>
      </c>
      <c r="R91" s="68">
        <v>449.54751196914327</v>
      </c>
      <c r="S91" s="23"/>
    </row>
    <row r="92" spans="16:19" s="14" customFormat="1" x14ac:dyDescent="0.25">
      <c r="P92" s="22"/>
      <c r="Q92" s="96">
        <v>0.84</v>
      </c>
      <c r="R92" s="96">
        <v>452.56987773646313</v>
      </c>
      <c r="S92" s="23"/>
    </row>
    <row r="93" spans="16:19" s="14" customFormat="1" x14ac:dyDescent="0.25">
      <c r="P93" s="22"/>
      <c r="Q93" s="68">
        <v>0.85</v>
      </c>
      <c r="R93" s="68">
        <v>455.72010360683169</v>
      </c>
      <c r="S93" s="23"/>
    </row>
    <row r="94" spans="16:19" s="14" customFormat="1" x14ac:dyDescent="0.25">
      <c r="P94" s="22"/>
      <c r="Q94" s="96">
        <v>0.86</v>
      </c>
      <c r="R94" s="96">
        <v>459.02010571472999</v>
      </c>
      <c r="S94" s="23"/>
    </row>
    <row r="95" spans="16:19" s="14" customFormat="1" x14ac:dyDescent="0.25">
      <c r="P95" s="22"/>
      <c r="Q95" s="68">
        <v>0.87</v>
      </c>
      <c r="R95" s="68">
        <v>462.41889275953599</v>
      </c>
      <c r="S95" s="23"/>
    </row>
    <row r="96" spans="16:19" s="14" customFormat="1" x14ac:dyDescent="0.25">
      <c r="P96" s="22"/>
      <c r="Q96" s="96">
        <v>0.88</v>
      </c>
      <c r="R96" s="96">
        <v>465.95323242067093</v>
      </c>
      <c r="S96" s="23"/>
    </row>
    <row r="97" spans="16:19" s="14" customFormat="1" x14ac:dyDescent="0.25">
      <c r="P97" s="22"/>
      <c r="Q97" s="68">
        <v>0.89</v>
      </c>
      <c r="R97" s="68">
        <v>469.69723615558632</v>
      </c>
      <c r="S97" s="23"/>
    </row>
    <row r="98" spans="16:19" s="14" customFormat="1" x14ac:dyDescent="0.25">
      <c r="P98" s="22"/>
      <c r="Q98" s="96">
        <v>0.9</v>
      </c>
      <c r="R98" s="96">
        <v>473.69796429012996</v>
      </c>
      <c r="S98" s="23"/>
    </row>
    <row r="99" spans="16:19" s="14" customFormat="1" x14ac:dyDescent="0.25">
      <c r="P99" s="22"/>
      <c r="Q99" s="68">
        <v>0.91</v>
      </c>
      <c r="R99" s="68">
        <v>477.87161674682687</v>
      </c>
      <c r="S99" s="23"/>
    </row>
    <row r="100" spans="16:19" s="14" customFormat="1" x14ac:dyDescent="0.25">
      <c r="P100" s="22"/>
      <c r="Q100" s="96">
        <v>0.92</v>
      </c>
      <c r="R100" s="96">
        <v>482.33678683502797</v>
      </c>
      <c r="S100" s="23"/>
    </row>
    <row r="101" spans="16:19" s="14" customFormat="1" x14ac:dyDescent="0.25">
      <c r="P101" s="22"/>
      <c r="Q101" s="68">
        <v>0.93</v>
      </c>
      <c r="R101" s="68">
        <v>487.23564395618217</v>
      </c>
      <c r="S101" s="23"/>
    </row>
    <row r="102" spans="16:19" s="14" customFormat="1" x14ac:dyDescent="0.25">
      <c r="P102" s="22"/>
      <c r="Q102" s="96">
        <v>0.94000000000000006</v>
      </c>
      <c r="R102" s="96">
        <v>492.43598921450257</v>
      </c>
      <c r="S102" s="23"/>
    </row>
    <row r="103" spans="16:19" s="14" customFormat="1" x14ac:dyDescent="0.25">
      <c r="P103" s="22"/>
      <c r="Q103" s="68">
        <v>0.95000000000000007</v>
      </c>
      <c r="R103" s="68">
        <v>498.20087482687831</v>
      </c>
      <c r="S103" s="23"/>
    </row>
    <row r="104" spans="16:19" s="14" customFormat="1" x14ac:dyDescent="0.25">
      <c r="P104" s="22"/>
      <c r="Q104" s="96">
        <v>0.96</v>
      </c>
      <c r="R104" s="96">
        <v>504.60078492896577</v>
      </c>
      <c r="S104" s="23"/>
    </row>
    <row r="105" spans="16:19" s="14" customFormat="1" x14ac:dyDescent="0.25">
      <c r="P105" s="22"/>
      <c r="Q105" s="68">
        <v>0.97</v>
      </c>
      <c r="R105" s="68">
        <v>511.82933452278007</v>
      </c>
      <c r="S105" s="23"/>
    </row>
    <row r="106" spans="16:19" s="14" customFormat="1" x14ac:dyDescent="0.25">
      <c r="P106" s="22"/>
      <c r="Q106" s="96">
        <v>0.98</v>
      </c>
      <c r="R106" s="96">
        <v>521.41108563114108</v>
      </c>
      <c r="S106" s="23"/>
    </row>
    <row r="107" spans="16:19" s="14" customFormat="1" x14ac:dyDescent="0.25">
      <c r="P107" s="22"/>
      <c r="Q107" s="68">
        <v>0.99</v>
      </c>
      <c r="R107" s="68">
        <v>536.32298701859793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H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G234" s="14"/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7:I27"/>
    <mergeCell ref="H35:I35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9A7FB860-4840-422D-9B49-44E57CCDC148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A9777-2644-4EE2-BCB3-E5FA97777163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202</v>
      </c>
      <c r="E9" s="23"/>
      <c r="G9" s="22"/>
      <c r="H9" s="104" t="s">
        <v>34</v>
      </c>
      <c r="I9" s="105">
        <v>348.15517414808272</v>
      </c>
      <c r="J9" s="21"/>
      <c r="K9" s="21"/>
      <c r="L9" s="21"/>
      <c r="M9" s="21"/>
      <c r="N9" s="23"/>
      <c r="P9" s="22"/>
      <c r="Q9" s="68">
        <v>0.01</v>
      </c>
      <c r="R9" s="68">
        <v>156.08481663133514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205.40710149855983</v>
      </c>
      <c r="J10" s="21"/>
      <c r="K10" s="21"/>
      <c r="L10" s="21"/>
      <c r="M10" s="21"/>
      <c r="N10" s="23"/>
      <c r="P10" s="22"/>
      <c r="Q10" s="96">
        <v>0.02</v>
      </c>
      <c r="R10" s="96">
        <v>174.62508809251344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463.94765799994587</v>
      </c>
      <c r="J11" s="21"/>
      <c r="K11" s="21"/>
      <c r="L11" s="21"/>
      <c r="M11" s="21"/>
      <c r="N11" s="23"/>
      <c r="P11" s="22"/>
      <c r="Q11" s="68">
        <v>0.03</v>
      </c>
      <c r="R11" s="68">
        <v>187.42114502803659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79.11838623796713</v>
      </c>
      <c r="J12" s="21"/>
      <c r="K12" s="21"/>
      <c r="L12" s="21"/>
      <c r="M12" s="21"/>
      <c r="N12" s="23"/>
      <c r="P12" s="22"/>
      <c r="Q12" s="96">
        <v>0.04</v>
      </c>
      <c r="R12" s="96">
        <v>197.29094428301624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0.5769882281121641</v>
      </c>
      <c r="J13" s="21"/>
      <c r="K13" s="21"/>
      <c r="L13" s="21"/>
      <c r="M13" s="21"/>
      <c r="N13" s="23"/>
      <c r="P13" s="22"/>
      <c r="Q13" s="68">
        <v>0.05</v>
      </c>
      <c r="R13" s="68">
        <v>205.40710149855977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212.35816346172876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1.0998668291349791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218.47128033500459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4.8683808529716843E-4</v>
      </c>
      <c r="J16" s="21"/>
      <c r="K16" s="21"/>
      <c r="L16" s="21"/>
      <c r="M16" s="21"/>
      <c r="N16" s="23"/>
      <c r="P16" s="22"/>
      <c r="Q16" s="96">
        <v>0.08</v>
      </c>
      <c r="R16" s="96">
        <v>223.95831844808092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228.94960084390678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233.52643190478116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4</v>
      </c>
      <c r="J19" s="107"/>
      <c r="K19" s="21"/>
      <c r="L19" s="21"/>
      <c r="M19" s="21"/>
      <c r="N19" s="23"/>
      <c r="P19" s="22"/>
      <c r="Q19" s="68">
        <v>0.11</v>
      </c>
      <c r="R19" s="68">
        <v>237.79622059793337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241.79760079817166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>
        <v>1.5247641251236298E-8</v>
      </c>
      <c r="J21" s="21"/>
      <c r="K21" s="21"/>
      <c r="L21" s="21"/>
      <c r="M21" s="21"/>
      <c r="N21" s="23"/>
      <c r="P21" s="22"/>
      <c r="Q21" s="68">
        <v>0.13</v>
      </c>
      <c r="R21" s="68">
        <v>245.5809701442862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1.6836408211708099E-4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249.18586370940949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188</v>
      </c>
      <c r="J23" s="21"/>
      <c r="K23" s="21"/>
      <c r="L23" s="21"/>
      <c r="M23" s="21"/>
      <c r="N23" s="23"/>
      <c r="P23" s="22"/>
      <c r="Q23" s="68">
        <v>0.15</v>
      </c>
      <c r="R23" s="68">
        <v>252.64166278080936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>
        <v>1.1076547067692299E-9</v>
      </c>
      <c r="J24" s="21"/>
      <c r="K24" s="21"/>
      <c r="L24" s="21"/>
      <c r="M24" s="21"/>
      <c r="N24" s="23"/>
      <c r="P24" s="22"/>
      <c r="Q24" s="96">
        <v>0.16</v>
      </c>
      <c r="R24" s="96">
        <v>255.96964300631205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259.20876590218569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83" t="s">
        <v>53</v>
      </c>
      <c r="I26" s="83"/>
      <c r="J26" s="41"/>
      <c r="K26" s="41"/>
      <c r="L26" s="41"/>
      <c r="M26" s="41"/>
      <c r="N26" s="23"/>
      <c r="P26" s="22"/>
      <c r="Q26" s="96">
        <v>0.18</v>
      </c>
      <c r="R26" s="96">
        <v>262.35342020949065</v>
      </c>
      <c r="S26" s="23"/>
    </row>
    <row r="27" spans="2:19" s="14" customFormat="1" ht="30" x14ac:dyDescent="0.25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265.47522209331322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0</v>
      </c>
      <c r="I28" s="68">
        <v>1.5247641251236279E-8</v>
      </c>
      <c r="J28" s="68">
        <v>6.561060030406971E-7</v>
      </c>
      <c r="K28" s="68">
        <v>0</v>
      </c>
      <c r="L28" s="68">
        <v>43.03</v>
      </c>
      <c r="M28" s="68">
        <v>-8.100037117475242E-4</v>
      </c>
      <c r="N28" s="34"/>
      <c r="P28" s="22"/>
      <c r="Q28" s="96">
        <v>0.2</v>
      </c>
      <c r="R28" s="96">
        <v>268.55056411162758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17.2</v>
      </c>
      <c r="I29" s="96">
        <v>2.8973083807972578E-3</v>
      </c>
      <c r="J29" s="96">
        <v>0.11861580510983973</v>
      </c>
      <c r="K29" s="96">
        <v>0</v>
      </c>
      <c r="L29" s="96">
        <v>40.94</v>
      </c>
      <c r="M29" s="96">
        <v>-0.3449064659836894</v>
      </c>
      <c r="N29" s="23"/>
      <c r="P29" s="22"/>
      <c r="Q29" s="68">
        <v>0.21</v>
      </c>
      <c r="R29" s="68">
        <v>271.64246440384278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59.5</v>
      </c>
      <c r="I30" s="68">
        <v>1.0198637496312777E-2</v>
      </c>
      <c r="J30" s="68">
        <v>0.42834277484513666</v>
      </c>
      <c r="K30" s="68">
        <v>1</v>
      </c>
      <c r="L30" s="68">
        <v>42</v>
      </c>
      <c r="M30" s="68">
        <v>0.87794225181681518</v>
      </c>
      <c r="N30" s="23"/>
      <c r="P30" s="22"/>
      <c r="Q30" s="96">
        <v>0.22</v>
      </c>
      <c r="R30" s="96">
        <v>274.81957593209006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96">
        <v>177.1</v>
      </c>
      <c r="I31" s="96">
        <v>3.5330683931913666E-2</v>
      </c>
      <c r="J31" s="96">
        <v>1.5612629229512649</v>
      </c>
      <c r="K31" s="96">
        <v>1</v>
      </c>
      <c r="L31" s="96">
        <v>44.19</v>
      </c>
      <c r="M31" s="96">
        <v>-0.45733990600128926</v>
      </c>
      <c r="N31" s="23"/>
      <c r="P31" s="22"/>
      <c r="Q31" s="68">
        <v>0.23</v>
      </c>
      <c r="R31" s="68">
        <v>278.04874151985774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68">
        <v>646.29999999999995</v>
      </c>
      <c r="I32" s="68">
        <v>0.33491357541958933</v>
      </c>
      <c r="J32" s="68">
        <v>13.905611651421349</v>
      </c>
      <c r="K32" s="68">
        <v>14</v>
      </c>
      <c r="L32" s="68">
        <v>41.52</v>
      </c>
      <c r="M32" s="68">
        <v>3.1037325998869967E-2</v>
      </c>
      <c r="N32" s="23"/>
      <c r="P32" s="22"/>
      <c r="Q32" s="96">
        <v>0.24</v>
      </c>
      <c r="R32" s="96">
        <v>281.47080759158439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285.21658034925423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83" t="s">
        <v>111</v>
      </c>
      <c r="I34" s="83"/>
      <c r="J34" s="40"/>
      <c r="K34" s="40"/>
      <c r="L34" s="40"/>
      <c r="M34" s="40"/>
      <c r="N34" s="23"/>
      <c r="P34" s="22"/>
      <c r="Q34" s="96">
        <v>0.26</v>
      </c>
      <c r="R34" s="96">
        <v>289.07465457579644</v>
      </c>
      <c r="S34" s="23"/>
    </row>
    <row r="35" spans="1:19" s="14" customFormat="1" ht="23.25" x14ac:dyDescent="0.35">
      <c r="A35" s="13"/>
      <c r="C35" s="13"/>
      <c r="D35" s="82"/>
      <c r="E35" s="82"/>
      <c r="F35" s="13"/>
      <c r="G35" s="22"/>
      <c r="H35" s="108" t="s">
        <v>31</v>
      </c>
      <c r="I35" s="108" t="s">
        <v>90</v>
      </c>
      <c r="J35" s="108" t="s">
        <v>52</v>
      </c>
      <c r="K35" s="108" t="s">
        <v>91</v>
      </c>
      <c r="L35" s="108" t="s">
        <v>92</v>
      </c>
      <c r="M35" s="108" t="s">
        <v>93</v>
      </c>
      <c r="N35" s="23"/>
      <c r="P35" s="22"/>
      <c r="Q35" s="68">
        <v>0.27</v>
      </c>
      <c r="R35" s="68">
        <v>292.81386470348616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182</v>
      </c>
      <c r="I36" s="68">
        <v>-36.040353829794057</v>
      </c>
      <c r="J36" s="68">
        <v>5</v>
      </c>
      <c r="K36" s="68" t="s">
        <v>183</v>
      </c>
      <c r="L36" s="68" t="s">
        <v>183</v>
      </c>
      <c r="M36" s="68" t="s">
        <v>183</v>
      </c>
      <c r="N36" s="23"/>
      <c r="P36" s="22"/>
      <c r="Q36" s="96">
        <v>0.28000000000000003</v>
      </c>
      <c r="R36" s="96">
        <v>296.49688570453446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96" t="s">
        <v>184</v>
      </c>
      <c r="I37" s="96">
        <v>-36.559193118983565</v>
      </c>
      <c r="J37" s="96">
        <v>3</v>
      </c>
      <c r="K37" s="96">
        <v>1.0376785783790154</v>
      </c>
      <c r="L37" s="96">
        <v>2</v>
      </c>
      <c r="M37" s="96">
        <v>0.59521101503605767</v>
      </c>
      <c r="N37" s="23"/>
      <c r="P37" s="22"/>
      <c r="Q37" s="68">
        <v>0.28999999999999998</v>
      </c>
      <c r="R37" s="68">
        <v>300.06905142745074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68" t="s">
        <v>185</v>
      </c>
      <c r="I38" s="68">
        <v>-56.699266812778482</v>
      </c>
      <c r="J38" s="68">
        <v>1</v>
      </c>
      <c r="K38" s="68">
        <v>41.317825965968851</v>
      </c>
      <c r="L38" s="68">
        <v>4</v>
      </c>
      <c r="M38" s="68" t="s">
        <v>186</v>
      </c>
      <c r="N38" s="23"/>
      <c r="P38" s="22"/>
      <c r="Q38" s="96">
        <v>0.3</v>
      </c>
      <c r="R38" s="96">
        <v>303.51896571845236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306.87509951274251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96">
        <v>0.32</v>
      </c>
      <c r="R40" s="96">
        <v>310.17611335608206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313.43667867161292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M42" s="13"/>
      <c r="N42" s="13"/>
      <c r="P42" s="22"/>
      <c r="Q42" s="96">
        <v>0.34</v>
      </c>
      <c r="R42" s="96">
        <v>316.54462369102771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319.39175469656584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96">
        <v>0.36</v>
      </c>
      <c r="R44" s="96">
        <v>321.99108573726369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324.40293779945529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326.6859927283146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328.86838162053448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330.87911663917134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332.75521018432704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334.54718295715105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336.30555565879268</v>
      </c>
      <c r="S51" s="23"/>
    </row>
    <row r="52" spans="1:19" s="14" customFormat="1" x14ac:dyDescent="0.25">
      <c r="B52" s="13"/>
      <c r="P52" s="22"/>
      <c r="Q52" s="96">
        <v>0.44</v>
      </c>
      <c r="R52" s="96">
        <v>338.07842901215258</v>
      </c>
      <c r="S52" s="23"/>
    </row>
    <row r="53" spans="1:19" s="14" customFormat="1" x14ac:dyDescent="0.25">
      <c r="B53" s="13"/>
      <c r="P53" s="22"/>
      <c r="Q53" s="68">
        <v>0.45</v>
      </c>
      <c r="R53" s="68">
        <v>339.83101247217024</v>
      </c>
      <c r="S53" s="23"/>
    </row>
    <row r="54" spans="1:19" s="14" customFormat="1" x14ac:dyDescent="0.25">
      <c r="P54" s="22"/>
      <c r="Q54" s="96">
        <v>0.46</v>
      </c>
      <c r="R54" s="96">
        <v>341.54148058231135</v>
      </c>
      <c r="S54" s="23"/>
    </row>
    <row r="55" spans="1:19" s="14" customFormat="1" x14ac:dyDescent="0.25">
      <c r="P55" s="22"/>
      <c r="Q55" s="68">
        <v>0.47000000000000003</v>
      </c>
      <c r="R55" s="68">
        <v>343.2194820737746</v>
      </c>
      <c r="S55" s="23"/>
    </row>
    <row r="56" spans="1:19" s="14" customFormat="1" x14ac:dyDescent="0.25">
      <c r="P56" s="22"/>
      <c r="Q56" s="96">
        <v>0.48</v>
      </c>
      <c r="R56" s="96">
        <v>344.87466567775857</v>
      </c>
      <c r="S56" s="23"/>
    </row>
    <row r="57" spans="1:19" s="14" customFormat="1" x14ac:dyDescent="0.25">
      <c r="P57" s="22"/>
      <c r="Q57" s="68">
        <v>0.49</v>
      </c>
      <c r="R57" s="68">
        <v>346.51668012546173</v>
      </c>
      <c r="S57" s="23"/>
    </row>
    <row r="58" spans="1:19" s="14" customFormat="1" x14ac:dyDescent="0.25">
      <c r="P58" s="22"/>
      <c r="Q58" s="96">
        <v>0.5</v>
      </c>
      <c r="R58" s="96">
        <v>348.15517414808278</v>
      </c>
      <c r="S58" s="23"/>
    </row>
    <row r="59" spans="1:19" s="14" customFormat="1" x14ac:dyDescent="0.25">
      <c r="P59" s="22"/>
      <c r="Q59" s="68">
        <v>0.51</v>
      </c>
      <c r="R59" s="68">
        <v>349.78443649530635</v>
      </c>
      <c r="S59" s="23"/>
    </row>
    <row r="60" spans="1:19" s="14" customFormat="1" x14ac:dyDescent="0.25">
      <c r="P60" s="22"/>
      <c r="Q60" s="96">
        <v>0.52</v>
      </c>
      <c r="R60" s="96">
        <v>351.39504147640213</v>
      </c>
      <c r="S60" s="23"/>
    </row>
    <row r="61" spans="1:19" s="14" customFormat="1" x14ac:dyDescent="0.25">
      <c r="P61" s="22"/>
      <c r="Q61" s="68">
        <v>0.53</v>
      </c>
      <c r="R61" s="68">
        <v>352.99106616194626</v>
      </c>
      <c r="S61" s="23"/>
    </row>
    <row r="62" spans="1:19" s="14" customFormat="1" x14ac:dyDescent="0.25">
      <c r="P62" s="22"/>
      <c r="Q62" s="96">
        <v>0.54</v>
      </c>
      <c r="R62" s="96">
        <v>354.57658762251475</v>
      </c>
      <c r="S62" s="23"/>
    </row>
    <row r="63" spans="1:19" s="14" customFormat="1" x14ac:dyDescent="0.25">
      <c r="P63" s="22"/>
      <c r="Q63" s="68">
        <v>0.55000000000000004</v>
      </c>
      <c r="R63" s="68">
        <v>356.15568292868358</v>
      </c>
      <c r="S63" s="23"/>
    </row>
    <row r="64" spans="1:19" s="14" customFormat="1" x14ac:dyDescent="0.25">
      <c r="P64" s="22"/>
      <c r="Q64" s="96">
        <v>0.56000000000000005</v>
      </c>
      <c r="R64" s="96">
        <v>357.7324291510289</v>
      </c>
      <c r="S64" s="23"/>
    </row>
    <row r="65" spans="16:19" s="14" customFormat="1" x14ac:dyDescent="0.25">
      <c r="P65" s="22"/>
      <c r="Q65" s="68">
        <v>0.57000000000000006</v>
      </c>
      <c r="R65" s="68">
        <v>359.30858888805926</v>
      </c>
      <c r="S65" s="23"/>
    </row>
    <row r="66" spans="16:19" s="14" customFormat="1" x14ac:dyDescent="0.25">
      <c r="P66" s="22"/>
      <c r="Q66" s="96">
        <v>0.57999999999999996</v>
      </c>
      <c r="R66" s="96">
        <v>360.87191274480983</v>
      </c>
      <c r="S66" s="23"/>
    </row>
    <row r="67" spans="16:19" s="14" customFormat="1" x14ac:dyDescent="0.25">
      <c r="P67" s="22"/>
      <c r="Q67" s="68">
        <v>0.59</v>
      </c>
      <c r="R67" s="68">
        <v>362.42505003315262</v>
      </c>
      <c r="S67" s="23"/>
    </row>
    <row r="68" spans="16:19" s="14" customFormat="1" x14ac:dyDescent="0.25">
      <c r="P68" s="22"/>
      <c r="Q68" s="96">
        <v>0.6</v>
      </c>
      <c r="R68" s="96">
        <v>363.97420984522614</v>
      </c>
      <c r="S68" s="23"/>
    </row>
    <row r="69" spans="16:19" s="14" customFormat="1" x14ac:dyDescent="0.25">
      <c r="P69" s="22"/>
      <c r="Q69" s="68">
        <v>0.61</v>
      </c>
      <c r="R69" s="68">
        <v>365.525601273169</v>
      </c>
      <c r="S69" s="23"/>
    </row>
    <row r="70" spans="16:19" s="14" customFormat="1" x14ac:dyDescent="0.25">
      <c r="P70" s="22"/>
      <c r="Q70" s="96">
        <v>0.62</v>
      </c>
      <c r="R70" s="96">
        <v>367.08543340911996</v>
      </c>
      <c r="S70" s="23"/>
    </row>
    <row r="71" spans="16:19" s="14" customFormat="1" x14ac:dyDescent="0.25">
      <c r="P71" s="22"/>
      <c r="Q71" s="68">
        <v>0.63</v>
      </c>
      <c r="R71" s="68">
        <v>368.65991534521771</v>
      </c>
      <c r="S71" s="23"/>
    </row>
    <row r="72" spans="16:19" s="14" customFormat="1" x14ac:dyDescent="0.25">
      <c r="P72" s="22"/>
      <c r="Q72" s="96">
        <v>0.64</v>
      </c>
      <c r="R72" s="96">
        <v>370.24236561988522</v>
      </c>
      <c r="S72" s="23"/>
    </row>
    <row r="73" spans="16:19" s="14" customFormat="1" x14ac:dyDescent="0.25">
      <c r="P73" s="22"/>
      <c r="Q73" s="68">
        <v>0.65</v>
      </c>
      <c r="R73" s="68">
        <v>371.7882314301981</v>
      </c>
      <c r="S73" s="23"/>
    </row>
    <row r="74" spans="16:19" s="14" customFormat="1" x14ac:dyDescent="0.25">
      <c r="P74" s="22"/>
      <c r="Q74" s="96">
        <v>0.66</v>
      </c>
      <c r="R74" s="96">
        <v>373.32070144115039</v>
      </c>
      <c r="S74" s="23"/>
    </row>
    <row r="75" spans="16:19" s="14" customFormat="1" x14ac:dyDescent="0.25">
      <c r="P75" s="22"/>
      <c r="Q75" s="68">
        <v>0.67</v>
      </c>
      <c r="R75" s="68">
        <v>374.87170492299634</v>
      </c>
      <c r="S75" s="23"/>
    </row>
    <row r="76" spans="16:19" s="14" customFormat="1" x14ac:dyDescent="0.25">
      <c r="P76" s="22"/>
      <c r="Q76" s="96">
        <v>0.68</v>
      </c>
      <c r="R76" s="96">
        <v>376.4731711459898</v>
      </c>
      <c r="S76" s="23"/>
    </row>
    <row r="77" spans="16:19" s="14" customFormat="1" x14ac:dyDescent="0.25">
      <c r="P77" s="22"/>
      <c r="Q77" s="68">
        <v>0.69000000000000006</v>
      </c>
      <c r="R77" s="68">
        <v>378.15702938038504</v>
      </c>
      <c r="S77" s="23"/>
    </row>
    <row r="78" spans="16:19" s="14" customFormat="1" x14ac:dyDescent="0.25">
      <c r="P78" s="22"/>
      <c r="Q78" s="96">
        <v>0.70000000000000007</v>
      </c>
      <c r="R78" s="96">
        <v>379.95520889643598</v>
      </c>
      <c r="S78" s="23"/>
    </row>
    <row r="79" spans="16:19" s="14" customFormat="1" x14ac:dyDescent="0.25">
      <c r="P79" s="22"/>
      <c r="Q79" s="68">
        <v>0.71</v>
      </c>
      <c r="R79" s="68">
        <v>381.87390328527732</v>
      </c>
      <c r="S79" s="23"/>
    </row>
    <row r="80" spans="16:19" s="14" customFormat="1" x14ac:dyDescent="0.25">
      <c r="P80" s="22"/>
      <c r="Q80" s="96">
        <v>0.72</v>
      </c>
      <c r="R80" s="96">
        <v>383.86871518908333</v>
      </c>
      <c r="S80" s="23"/>
    </row>
    <row r="81" spans="16:19" s="14" customFormat="1" x14ac:dyDescent="0.25">
      <c r="P81" s="22"/>
      <c r="Q81" s="68">
        <v>0.73</v>
      </c>
      <c r="R81" s="68">
        <v>385.94502392291884</v>
      </c>
      <c r="S81" s="23"/>
    </row>
    <row r="82" spans="16:19" s="14" customFormat="1" x14ac:dyDescent="0.25">
      <c r="P82" s="22"/>
      <c r="Q82" s="96">
        <v>0.74</v>
      </c>
      <c r="R82" s="96">
        <v>388.11100861081252</v>
      </c>
      <c r="S82" s="23"/>
    </row>
    <row r="83" spans="16:19" s="14" customFormat="1" x14ac:dyDescent="0.25">
      <c r="P83" s="22"/>
      <c r="Q83" s="68">
        <v>0.75</v>
      </c>
      <c r="R83" s="68">
        <v>390.3748483767929</v>
      </c>
      <c r="S83" s="23"/>
    </row>
    <row r="84" spans="16:19" s="14" customFormat="1" x14ac:dyDescent="0.25">
      <c r="P84" s="22"/>
      <c r="Q84" s="96">
        <v>0.76</v>
      </c>
      <c r="R84" s="96">
        <v>392.74283934278111</v>
      </c>
      <c r="S84" s="23"/>
    </row>
    <row r="85" spans="16:19" s="14" customFormat="1" x14ac:dyDescent="0.25">
      <c r="P85" s="22"/>
      <c r="Q85" s="68">
        <v>0.77</v>
      </c>
      <c r="R85" s="68">
        <v>395.20321029659425</v>
      </c>
      <c r="S85" s="23"/>
    </row>
    <row r="86" spans="16:19" s="14" customFormat="1" x14ac:dyDescent="0.25">
      <c r="P86" s="22"/>
      <c r="Q86" s="96">
        <v>0.78</v>
      </c>
      <c r="R86" s="96">
        <v>397.75897555005571</v>
      </c>
      <c r="S86" s="23"/>
    </row>
    <row r="87" spans="16:19" s="14" customFormat="1" x14ac:dyDescent="0.25">
      <c r="P87" s="22"/>
      <c r="Q87" s="68">
        <v>0.79</v>
      </c>
      <c r="R87" s="68">
        <v>400.41856089122444</v>
      </c>
      <c r="S87" s="23"/>
    </row>
    <row r="88" spans="16:19" s="14" customFormat="1" x14ac:dyDescent="0.25">
      <c r="P88" s="22"/>
      <c r="Q88" s="96">
        <v>0.8</v>
      </c>
      <c r="R88" s="96">
        <v>403.19039210815964</v>
      </c>
      <c r="S88" s="23"/>
    </row>
    <row r="89" spans="16:19" s="14" customFormat="1" x14ac:dyDescent="0.25">
      <c r="P89" s="22"/>
      <c r="Q89" s="68">
        <v>0.81</v>
      </c>
      <c r="R89" s="68">
        <v>406.06847839543605</v>
      </c>
      <c r="S89" s="23"/>
    </row>
    <row r="90" spans="16:19" s="14" customFormat="1" x14ac:dyDescent="0.25">
      <c r="P90" s="22"/>
      <c r="Q90" s="96">
        <v>0.82000000000000006</v>
      </c>
      <c r="R90" s="96">
        <v>409.04524914224777</v>
      </c>
      <c r="S90" s="23"/>
    </row>
    <row r="91" spans="16:19" s="14" customFormat="1" x14ac:dyDescent="0.25">
      <c r="P91" s="22"/>
      <c r="Q91" s="68">
        <v>0.83000000000000007</v>
      </c>
      <c r="R91" s="68">
        <v>412.14396897317789</v>
      </c>
      <c r="S91" s="23"/>
    </row>
    <row r="92" spans="16:19" s="14" customFormat="1" x14ac:dyDescent="0.25">
      <c r="P92" s="22"/>
      <c r="Q92" s="96">
        <v>0.84</v>
      </c>
      <c r="R92" s="96">
        <v>415.38838436746522</v>
      </c>
      <c r="S92" s="23"/>
    </row>
    <row r="93" spans="16:19" s="14" customFormat="1" x14ac:dyDescent="0.25">
      <c r="P93" s="22"/>
      <c r="Q93" s="68">
        <v>0.85</v>
      </c>
      <c r="R93" s="68">
        <v>418.76782325013068</v>
      </c>
      <c r="S93" s="23"/>
    </row>
    <row r="94" spans="16:19" s="14" customFormat="1" x14ac:dyDescent="0.25">
      <c r="P94" s="22"/>
      <c r="Q94" s="96">
        <v>0.86</v>
      </c>
      <c r="R94" s="96">
        <v>422.27436186446675</v>
      </c>
      <c r="S94" s="23"/>
    </row>
    <row r="95" spans="16:19" s="14" customFormat="1" x14ac:dyDescent="0.25">
      <c r="P95" s="22"/>
      <c r="Q95" s="68">
        <v>0.87</v>
      </c>
      <c r="R95" s="68">
        <v>425.96137245643428</v>
      </c>
      <c r="S95" s="23"/>
    </row>
    <row r="96" spans="16:19" s="14" customFormat="1" x14ac:dyDescent="0.25">
      <c r="P96" s="22"/>
      <c r="Q96" s="96">
        <v>0.88</v>
      </c>
      <c r="R96" s="96">
        <v>429.87402853934543</v>
      </c>
      <c r="S96" s="23"/>
    </row>
    <row r="97" spans="16:19" s="14" customFormat="1" x14ac:dyDescent="0.25">
      <c r="P97" s="22"/>
      <c r="Q97" s="68">
        <v>0.89</v>
      </c>
      <c r="R97" s="68">
        <v>433.98658738159457</v>
      </c>
      <c r="S97" s="23"/>
    </row>
    <row r="98" spans="16:19" s="14" customFormat="1" x14ac:dyDescent="0.25">
      <c r="P98" s="22"/>
      <c r="Q98" s="96">
        <v>0.9</v>
      </c>
      <c r="R98" s="96">
        <v>438.31458025635334</v>
      </c>
      <c r="S98" s="23"/>
    </row>
    <row r="99" spans="16:19" s="14" customFormat="1" x14ac:dyDescent="0.25">
      <c r="P99" s="22"/>
      <c r="Q99" s="68">
        <v>0.91</v>
      </c>
      <c r="R99" s="68">
        <v>442.87271392565941</v>
      </c>
      <c r="S99" s="23"/>
    </row>
    <row r="100" spans="16:19" s="14" customFormat="1" x14ac:dyDescent="0.25">
      <c r="P100" s="22"/>
      <c r="Q100" s="96">
        <v>0.92</v>
      </c>
      <c r="R100" s="96">
        <v>447.60576221812141</v>
      </c>
      <c r="S100" s="23"/>
    </row>
    <row r="101" spans="16:19" s="14" customFormat="1" x14ac:dyDescent="0.25">
      <c r="P101" s="22"/>
      <c r="Q101" s="68">
        <v>0.93</v>
      </c>
      <c r="R101" s="68">
        <v>452.67688547460335</v>
      </c>
      <c r="S101" s="23"/>
    </row>
    <row r="102" spans="16:19" s="14" customFormat="1" x14ac:dyDescent="0.25">
      <c r="P102" s="22"/>
      <c r="Q102" s="96">
        <v>0.94000000000000006</v>
      </c>
      <c r="R102" s="96">
        <v>458.10749972340011</v>
      </c>
      <c r="S102" s="23"/>
    </row>
    <row r="103" spans="16:19" s="14" customFormat="1" x14ac:dyDescent="0.25">
      <c r="P103" s="22"/>
      <c r="Q103" s="68">
        <v>0.95000000000000007</v>
      </c>
      <c r="R103" s="68">
        <v>463.94765799994633</v>
      </c>
      <c r="S103" s="23"/>
    </row>
    <row r="104" spans="16:19" s="14" customFormat="1" x14ac:dyDescent="0.25">
      <c r="P104" s="22"/>
      <c r="Q104" s="96">
        <v>0.96</v>
      </c>
      <c r="R104" s="96">
        <v>470.92579451793489</v>
      </c>
      <c r="S104" s="23"/>
    </row>
    <row r="105" spans="16:19" s="14" customFormat="1" x14ac:dyDescent="0.25">
      <c r="P105" s="22"/>
      <c r="Q105" s="68">
        <v>0.97</v>
      </c>
      <c r="R105" s="68">
        <v>479.10525210223307</v>
      </c>
      <c r="S105" s="23"/>
    </row>
    <row r="106" spans="16:19" s="14" customFormat="1" x14ac:dyDescent="0.25">
      <c r="P106" s="22"/>
      <c r="Q106" s="96">
        <v>0.98</v>
      </c>
      <c r="R106" s="96">
        <v>490.12793563995723</v>
      </c>
      <c r="S106" s="23"/>
    </row>
    <row r="107" spans="16:19" s="14" customFormat="1" x14ac:dyDescent="0.25">
      <c r="P107" s="22"/>
      <c r="Q107" s="68">
        <v>0.99</v>
      </c>
      <c r="R107" s="68">
        <v>507.91260254139388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6:I26"/>
    <mergeCell ref="H34:I34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91C0A485-1572-49D7-BD85-C40D3BC628C7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FF90-5EA2-48DE-B3AC-50CFB8AFF455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203</v>
      </c>
      <c r="E9" s="23"/>
      <c r="G9" s="22"/>
      <c r="H9" s="104" t="s">
        <v>34</v>
      </c>
      <c r="I9" s="105">
        <v>302.02839282155037</v>
      </c>
      <c r="J9" s="21"/>
      <c r="K9" s="21"/>
      <c r="L9" s="21"/>
      <c r="M9" s="21"/>
      <c r="N9" s="23"/>
      <c r="P9" s="22"/>
      <c r="Q9" s="68">
        <v>0.01</v>
      </c>
      <c r="R9" s="68">
        <v>151.80430687204037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197.21144936182321</v>
      </c>
      <c r="J10" s="21"/>
      <c r="K10" s="21"/>
      <c r="L10" s="21"/>
      <c r="M10" s="21"/>
      <c r="N10" s="23"/>
      <c r="P10" s="22"/>
      <c r="Q10" s="96">
        <v>0.02</v>
      </c>
      <c r="R10" s="96">
        <v>168.39452871433696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410.4764230449448</v>
      </c>
      <c r="J11" s="21"/>
      <c r="K11" s="21"/>
      <c r="L11" s="21"/>
      <c r="M11" s="21"/>
      <c r="N11" s="23"/>
      <c r="P11" s="22"/>
      <c r="Q11" s="68">
        <v>0.03</v>
      </c>
      <c r="R11" s="68">
        <v>180.4073284968961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77.481132383770031</v>
      </c>
      <c r="J12" s="21"/>
      <c r="K12" s="21"/>
      <c r="L12" s="21"/>
      <c r="M12" s="21"/>
      <c r="N12" s="23"/>
      <c r="P12" s="22"/>
      <c r="Q12" s="96">
        <v>0.04</v>
      </c>
      <c r="R12" s="96">
        <v>189.63238705234738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0.68583144219402836</v>
      </c>
      <c r="J13" s="21"/>
      <c r="K13" s="21"/>
      <c r="L13" s="21"/>
      <c r="M13" s="21"/>
      <c r="N13" s="23"/>
      <c r="P13" s="22"/>
      <c r="Q13" s="68">
        <v>0.05</v>
      </c>
      <c r="R13" s="68">
        <v>197.21144936182321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203.6781149386502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1.484590206997118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209.3317843447538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5.070699511798137E-4</v>
      </c>
      <c r="J16" s="21"/>
      <c r="K16" s="21"/>
      <c r="L16" s="21"/>
      <c r="M16" s="21"/>
      <c r="N16" s="23"/>
      <c r="P16" s="22"/>
      <c r="Q16" s="96">
        <v>0.08</v>
      </c>
      <c r="R16" s="96">
        <v>214.37483284130744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218.94125581139829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223.10849203677537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3</v>
      </c>
      <c r="J19" s="107"/>
      <c r="K19" s="21"/>
      <c r="L19" s="21"/>
      <c r="M19" s="21"/>
      <c r="N19" s="23"/>
      <c r="P19" s="22"/>
      <c r="Q19" s="68">
        <v>0.11</v>
      </c>
      <c r="R19" s="68">
        <v>226.95024421354441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230.52798748345373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187</v>
      </c>
      <c r="I21" s="68" t="s">
        <v>188</v>
      </c>
      <c r="J21" s="21"/>
      <c r="K21" s="21"/>
      <c r="L21" s="21"/>
      <c r="M21" s="21"/>
      <c r="N21" s="23"/>
      <c r="P21" s="22"/>
      <c r="Q21" s="68">
        <v>0.13</v>
      </c>
      <c r="R21" s="68">
        <v>233.86089487514883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1.14162954835985E-4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236.99981987675611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>
        <v>7.7701342405627001E-7</v>
      </c>
      <c r="J23" s="21"/>
      <c r="K23" s="21"/>
      <c r="L23" s="21"/>
      <c r="M23" s="21"/>
      <c r="N23" s="23"/>
      <c r="P23" s="22"/>
      <c r="Q23" s="68">
        <v>0.15</v>
      </c>
      <c r="R23" s="68">
        <v>239.96034341990136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242.75737320417591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245.43604458950574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247.97878720640367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1.5229979512760349E-8</v>
      </c>
      <c r="J27" s="68">
        <v>6.5534601843407787E-7</v>
      </c>
      <c r="K27" s="68">
        <v>0</v>
      </c>
      <c r="L27" s="68">
        <v>43.03</v>
      </c>
      <c r="M27" s="68">
        <v>-8.095344516541494E-4</v>
      </c>
      <c r="N27" s="34"/>
      <c r="P27" s="22"/>
      <c r="Q27" s="68">
        <v>0.19</v>
      </c>
      <c r="R27" s="68">
        <v>250.41195844010284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17.2</v>
      </c>
      <c r="I28" s="96">
        <v>2.1910857639836621E-3</v>
      </c>
      <c r="J28" s="96">
        <v>8.9703051177491125E-2</v>
      </c>
      <c r="K28" s="96">
        <v>0</v>
      </c>
      <c r="L28" s="96">
        <v>40.94</v>
      </c>
      <c r="M28" s="96">
        <v>-0.29983333679409957</v>
      </c>
      <c r="N28" s="23"/>
      <c r="P28" s="22"/>
      <c r="Q28" s="96">
        <v>0.2</v>
      </c>
      <c r="R28" s="96">
        <v>252.7627234557358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59.5</v>
      </c>
      <c r="I29" s="68">
        <v>9.498137832203853E-3</v>
      </c>
      <c r="J29" s="68">
        <v>0.39892178895256181</v>
      </c>
      <c r="K29" s="68">
        <v>1</v>
      </c>
      <c r="L29" s="68">
        <v>42</v>
      </c>
      <c r="M29" s="68">
        <v>0.95622359990372841</v>
      </c>
      <c r="N29" s="23"/>
      <c r="P29" s="22"/>
      <c r="Q29" s="68">
        <v>0.21</v>
      </c>
      <c r="R29" s="68">
        <v>255.01352676557326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177.1</v>
      </c>
      <c r="I30" s="96">
        <v>4.3609371470044969E-2</v>
      </c>
      <c r="J30" s="96">
        <v>1.9270981252612871</v>
      </c>
      <c r="K30" s="96">
        <v>1</v>
      </c>
      <c r="L30" s="96">
        <v>44.19</v>
      </c>
      <c r="M30" s="96">
        <v>-0.68289845860322518</v>
      </c>
      <c r="N30" s="23"/>
      <c r="P30" s="22"/>
      <c r="Q30" s="96">
        <v>0.22</v>
      </c>
      <c r="R30" s="96">
        <v>257.1790320263234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646.29999999999995</v>
      </c>
      <c r="I31" s="68">
        <v>0.32856959356068849</v>
      </c>
      <c r="J31" s="68">
        <v>13.642209524639787</v>
      </c>
      <c r="K31" s="68">
        <v>14</v>
      </c>
      <c r="L31" s="68">
        <v>41.52</v>
      </c>
      <c r="M31" s="68">
        <v>0.11821862806892548</v>
      </c>
      <c r="N31" s="23"/>
      <c r="P31" s="22"/>
      <c r="Q31" s="68">
        <v>0.23</v>
      </c>
      <c r="R31" s="68">
        <v>259.28109211304661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261.31940774074417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263.28520346866128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265.19273811164521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-36.040353829794057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267.05630502489538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-36.740566191885016</v>
      </c>
      <c r="J36" s="96">
        <v>2</v>
      </c>
      <c r="K36" s="96">
        <v>1.4004247241819172</v>
      </c>
      <c r="L36" s="96">
        <v>3</v>
      </c>
      <c r="M36" s="96">
        <v>0.70543517650679755</v>
      </c>
      <c r="N36" s="23"/>
      <c r="P36" s="22"/>
      <c r="Q36" s="96">
        <v>0.28000000000000003</v>
      </c>
      <c r="R36" s="96">
        <v>268.87780901898918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-56.699266812778482</v>
      </c>
      <c r="J37" s="68">
        <v>1</v>
      </c>
      <c r="K37" s="68">
        <v>41.317825965968851</v>
      </c>
      <c r="L37" s="68">
        <v>4</v>
      </c>
      <c r="M37" s="68" t="s">
        <v>186</v>
      </c>
      <c r="N37" s="23"/>
      <c r="P37" s="22"/>
      <c r="Q37" s="68">
        <v>0.28999999999999998</v>
      </c>
      <c r="R37" s="68">
        <v>270.64541928814816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272.3684226000787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274.05665924469986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275.71994829068217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277.35335814767171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278.95122592984762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280.51923405061882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282.06306492339417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283.58840096158252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285.09706507150611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286.57921448901999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288.0383915697908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289.47969290642766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290.90821509153949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292.32905471773529</v>
      </c>
      <c r="S51" s="23"/>
    </row>
    <row r="52" spans="1:19" s="14" customFormat="1" x14ac:dyDescent="0.25">
      <c r="B52" s="13"/>
      <c r="P52" s="22"/>
      <c r="Q52" s="96">
        <v>0.44</v>
      </c>
      <c r="R52" s="96">
        <v>293.74465860868253</v>
      </c>
      <c r="S52" s="23"/>
    </row>
    <row r="53" spans="1:19" s="14" customFormat="1" x14ac:dyDescent="0.25">
      <c r="B53" s="13"/>
      <c r="P53" s="22"/>
      <c r="Q53" s="68">
        <v>0.45</v>
      </c>
      <c r="R53" s="68">
        <v>295.14623960525904</v>
      </c>
      <c r="S53" s="23"/>
    </row>
    <row r="54" spans="1:19" s="14" customFormat="1" x14ac:dyDescent="0.25">
      <c r="P54" s="22"/>
      <c r="Q54" s="96">
        <v>0.46</v>
      </c>
      <c r="R54" s="96">
        <v>296.53523709002849</v>
      </c>
      <c r="S54" s="23"/>
    </row>
    <row r="55" spans="1:19" s="14" customFormat="1" x14ac:dyDescent="0.25">
      <c r="P55" s="22"/>
      <c r="Q55" s="68">
        <v>0.47000000000000003</v>
      </c>
      <c r="R55" s="68">
        <v>297.91480110851671</v>
      </c>
      <c r="S55" s="23"/>
    </row>
    <row r="56" spans="1:19" s="14" customFormat="1" x14ac:dyDescent="0.25">
      <c r="P56" s="22"/>
      <c r="Q56" s="96">
        <v>0.48</v>
      </c>
      <c r="R56" s="96">
        <v>299.28808170624927</v>
      </c>
      <c r="S56" s="23"/>
    </row>
    <row r="57" spans="1:19" s="14" customFormat="1" x14ac:dyDescent="0.25">
      <c r="P57" s="22"/>
      <c r="Q57" s="68">
        <v>0.49</v>
      </c>
      <c r="R57" s="68">
        <v>300.65822892875195</v>
      </c>
      <c r="S57" s="23"/>
    </row>
    <row r="58" spans="1:19" s="14" customFormat="1" x14ac:dyDescent="0.25">
      <c r="P58" s="22"/>
      <c r="Q58" s="96">
        <v>0.5</v>
      </c>
      <c r="R58" s="96">
        <v>302.02839282155037</v>
      </c>
      <c r="S58" s="23"/>
    </row>
    <row r="59" spans="1:19" s="14" customFormat="1" x14ac:dyDescent="0.25">
      <c r="P59" s="22"/>
      <c r="Q59" s="68">
        <v>0.51</v>
      </c>
      <c r="R59" s="68">
        <v>303.39437969365065</v>
      </c>
      <c r="S59" s="23"/>
    </row>
    <row r="60" spans="1:19" s="14" customFormat="1" x14ac:dyDescent="0.25">
      <c r="P60" s="22"/>
      <c r="Q60" s="96">
        <v>0.52</v>
      </c>
      <c r="R60" s="96">
        <v>304.75228115116931</v>
      </c>
      <c r="S60" s="23"/>
    </row>
    <row r="61" spans="1:19" s="14" customFormat="1" x14ac:dyDescent="0.25">
      <c r="P61" s="22"/>
      <c r="Q61" s="68">
        <v>0.53</v>
      </c>
      <c r="R61" s="68">
        <v>306.1056751852974</v>
      </c>
      <c r="S61" s="23"/>
    </row>
    <row r="62" spans="1:19" s="14" customFormat="1" x14ac:dyDescent="0.25">
      <c r="P62" s="22"/>
      <c r="Q62" s="96">
        <v>0.54</v>
      </c>
      <c r="R62" s="96">
        <v>307.45813978722617</v>
      </c>
      <c r="S62" s="23"/>
    </row>
    <row r="63" spans="1:19" s="14" customFormat="1" x14ac:dyDescent="0.25">
      <c r="P63" s="22"/>
      <c r="Q63" s="68">
        <v>0.55000000000000004</v>
      </c>
      <c r="R63" s="68">
        <v>308.81325294814684</v>
      </c>
      <c r="S63" s="23"/>
    </row>
    <row r="64" spans="1:19" s="14" customFormat="1" x14ac:dyDescent="0.25">
      <c r="P64" s="22"/>
      <c r="Q64" s="96">
        <v>0.56000000000000005</v>
      </c>
      <c r="R64" s="96">
        <v>310.17459265925055</v>
      </c>
      <c r="S64" s="23"/>
    </row>
    <row r="65" spans="16:19" s="14" customFormat="1" x14ac:dyDescent="0.25">
      <c r="P65" s="22"/>
      <c r="Q65" s="68">
        <v>0.57000000000000006</v>
      </c>
      <c r="R65" s="68">
        <v>311.54455278000626</v>
      </c>
      <c r="S65" s="23"/>
    </row>
    <row r="66" spans="16:19" s="14" customFormat="1" x14ac:dyDescent="0.25">
      <c r="P66" s="22"/>
      <c r="Q66" s="96">
        <v>0.57999999999999996</v>
      </c>
      <c r="R66" s="96">
        <v>312.91196574313176</v>
      </c>
      <c r="S66" s="23"/>
    </row>
    <row r="67" spans="16:19" s="14" customFormat="1" x14ac:dyDescent="0.25">
      <c r="P67" s="22"/>
      <c r="Q67" s="68">
        <v>0.59</v>
      </c>
      <c r="R67" s="68">
        <v>314.27800838566287</v>
      </c>
      <c r="S67" s="23"/>
    </row>
    <row r="68" spans="16:19" s="14" customFormat="1" x14ac:dyDescent="0.25">
      <c r="P68" s="22"/>
      <c r="Q68" s="96">
        <v>0.6</v>
      </c>
      <c r="R68" s="96">
        <v>315.64884476686808</v>
      </c>
      <c r="S68" s="23"/>
    </row>
    <row r="69" spans="16:19" s="14" customFormat="1" x14ac:dyDescent="0.25">
      <c r="P69" s="22"/>
      <c r="Q69" s="68">
        <v>0.61</v>
      </c>
      <c r="R69" s="68">
        <v>317.03063894601598</v>
      </c>
      <c r="S69" s="23"/>
    </row>
    <row r="70" spans="16:19" s="14" customFormat="1" x14ac:dyDescent="0.25">
      <c r="P70" s="22"/>
      <c r="Q70" s="96">
        <v>0.62</v>
      </c>
      <c r="R70" s="96">
        <v>318.42955498237495</v>
      </c>
      <c r="S70" s="23"/>
    </row>
    <row r="71" spans="16:19" s="14" customFormat="1" x14ac:dyDescent="0.25">
      <c r="P71" s="22"/>
      <c r="Q71" s="68">
        <v>0.63</v>
      </c>
      <c r="R71" s="68">
        <v>319.85175693521359</v>
      </c>
      <c r="S71" s="23"/>
    </row>
    <row r="72" spans="16:19" s="14" customFormat="1" x14ac:dyDescent="0.25">
      <c r="P72" s="22"/>
      <c r="Q72" s="96">
        <v>0.64</v>
      </c>
      <c r="R72" s="96">
        <v>321.28909290638177</v>
      </c>
      <c r="S72" s="23"/>
    </row>
    <row r="73" spans="16:19" s="14" customFormat="1" x14ac:dyDescent="0.25">
      <c r="P73" s="22"/>
      <c r="Q73" s="68">
        <v>0.65</v>
      </c>
      <c r="R73" s="68">
        <v>322.70127936662726</v>
      </c>
      <c r="S73" s="23"/>
    </row>
    <row r="74" spans="16:19" s="14" customFormat="1" x14ac:dyDescent="0.25">
      <c r="P74" s="22"/>
      <c r="Q74" s="96">
        <v>0.66</v>
      </c>
      <c r="R74" s="96">
        <v>324.11433799990812</v>
      </c>
      <c r="S74" s="23"/>
    </row>
    <row r="75" spans="16:19" s="14" customFormat="1" x14ac:dyDescent="0.25">
      <c r="P75" s="22"/>
      <c r="Q75" s="68">
        <v>0.67</v>
      </c>
      <c r="R75" s="68">
        <v>325.56111021116311</v>
      </c>
      <c r="S75" s="23"/>
    </row>
    <row r="76" spans="16:19" s="14" customFormat="1" x14ac:dyDescent="0.25">
      <c r="P76" s="22"/>
      <c r="Q76" s="96">
        <v>0.68</v>
      </c>
      <c r="R76" s="96">
        <v>327.07443740533091</v>
      </c>
      <c r="S76" s="23"/>
    </row>
    <row r="77" spans="16:19" s="14" customFormat="1" x14ac:dyDescent="0.25">
      <c r="P77" s="22"/>
      <c r="Q77" s="68">
        <v>0.69000000000000006</v>
      </c>
      <c r="R77" s="68">
        <v>328.68716098735024</v>
      </c>
      <c r="S77" s="23"/>
    </row>
    <row r="78" spans="16:19" s="14" customFormat="1" x14ac:dyDescent="0.25">
      <c r="P78" s="22"/>
      <c r="Q78" s="96">
        <v>0.70000000000000007</v>
      </c>
      <c r="R78" s="96">
        <v>330.42968971933198</v>
      </c>
      <c r="S78" s="23"/>
    </row>
    <row r="79" spans="16:19" s="14" customFormat="1" x14ac:dyDescent="0.25">
      <c r="P79" s="22"/>
      <c r="Q79" s="68">
        <v>0.71</v>
      </c>
      <c r="R79" s="68">
        <v>332.26380013036731</v>
      </c>
      <c r="S79" s="23"/>
    </row>
    <row r="80" spans="16:19" s="14" customFormat="1" x14ac:dyDescent="0.25">
      <c r="P80" s="22"/>
      <c r="Q80" s="96">
        <v>0.72</v>
      </c>
      <c r="R80" s="96">
        <v>334.17829884678088</v>
      </c>
      <c r="S80" s="23"/>
    </row>
    <row r="81" spans="16:19" s="14" customFormat="1" x14ac:dyDescent="0.25">
      <c r="P81" s="22"/>
      <c r="Q81" s="68">
        <v>0.73</v>
      </c>
      <c r="R81" s="68">
        <v>336.19091433834183</v>
      </c>
      <c r="S81" s="23"/>
    </row>
    <row r="82" spans="16:19" s="14" customFormat="1" x14ac:dyDescent="0.25">
      <c r="P82" s="22"/>
      <c r="Q82" s="96">
        <v>0.74</v>
      </c>
      <c r="R82" s="96">
        <v>338.31937507481956</v>
      </c>
      <c r="S82" s="23"/>
    </row>
    <row r="83" spans="16:19" s="14" customFormat="1" x14ac:dyDescent="0.25">
      <c r="P83" s="22"/>
      <c r="Q83" s="68">
        <v>0.75</v>
      </c>
      <c r="R83" s="68">
        <v>340.58078311077981</v>
      </c>
      <c r="S83" s="23"/>
    </row>
    <row r="84" spans="16:19" s="14" customFormat="1" x14ac:dyDescent="0.25">
      <c r="P84" s="22"/>
      <c r="Q84" s="96">
        <v>0.76</v>
      </c>
      <c r="R84" s="96">
        <v>342.97353617324904</v>
      </c>
      <c r="S84" s="23"/>
    </row>
    <row r="85" spans="16:19" s="14" customFormat="1" x14ac:dyDescent="0.25">
      <c r="P85" s="22"/>
      <c r="Q85" s="68">
        <v>0.77</v>
      </c>
      <c r="R85" s="68">
        <v>345.48420870441646</v>
      </c>
      <c r="S85" s="23"/>
    </row>
    <row r="86" spans="16:19" s="14" customFormat="1" x14ac:dyDescent="0.25">
      <c r="P86" s="22"/>
      <c r="Q86" s="96">
        <v>0.78</v>
      </c>
      <c r="R86" s="96">
        <v>348.10099635450536</v>
      </c>
      <c r="S86" s="23"/>
    </row>
    <row r="87" spans="16:19" s="14" customFormat="1" x14ac:dyDescent="0.25">
      <c r="P87" s="22"/>
      <c r="Q87" s="68">
        <v>0.79</v>
      </c>
      <c r="R87" s="68">
        <v>350.8149557421176</v>
      </c>
      <c r="S87" s="23"/>
    </row>
    <row r="88" spans="16:19" s="14" customFormat="1" x14ac:dyDescent="0.25">
      <c r="P88" s="22"/>
      <c r="Q88" s="96">
        <v>0.8</v>
      </c>
      <c r="R88" s="96">
        <v>353.66377169004153</v>
      </c>
      <c r="S88" s="23"/>
    </row>
    <row r="89" spans="16:19" s="14" customFormat="1" x14ac:dyDescent="0.25">
      <c r="P89" s="22"/>
      <c r="Q89" s="68">
        <v>0.81</v>
      </c>
      <c r="R89" s="68">
        <v>356.61068489373088</v>
      </c>
      <c r="S89" s="23"/>
    </row>
    <row r="90" spans="16:19" s="14" customFormat="1" x14ac:dyDescent="0.25">
      <c r="P90" s="22"/>
      <c r="Q90" s="96">
        <v>0.82000000000000006</v>
      </c>
      <c r="R90" s="96">
        <v>359.58704460423587</v>
      </c>
      <c r="S90" s="23"/>
    </row>
    <row r="91" spans="16:19" s="14" customFormat="1" x14ac:dyDescent="0.25">
      <c r="P91" s="22"/>
      <c r="Q91" s="68">
        <v>0.83000000000000007</v>
      </c>
      <c r="R91" s="68">
        <v>362.52827389143488</v>
      </c>
      <c r="S91" s="23"/>
    </row>
    <row r="92" spans="16:19" s="14" customFormat="1" x14ac:dyDescent="0.25">
      <c r="P92" s="22"/>
      <c r="Q92" s="96">
        <v>0.84</v>
      </c>
      <c r="R92" s="96">
        <v>365.44619200453212</v>
      </c>
      <c r="S92" s="23"/>
    </row>
    <row r="93" spans="16:19" s="14" customFormat="1" x14ac:dyDescent="0.25">
      <c r="P93" s="22"/>
      <c r="Q93" s="68">
        <v>0.85</v>
      </c>
      <c r="R93" s="68">
        <v>368.41706686348721</v>
      </c>
      <c r="S93" s="23"/>
    </row>
    <row r="94" spans="16:19" s="14" customFormat="1" x14ac:dyDescent="0.25">
      <c r="P94" s="22"/>
      <c r="Q94" s="96">
        <v>0.86</v>
      </c>
      <c r="R94" s="96">
        <v>371.51897214309429</v>
      </c>
      <c r="S94" s="23"/>
    </row>
    <row r="95" spans="16:19" s="14" customFormat="1" x14ac:dyDescent="0.25">
      <c r="P95" s="22"/>
      <c r="Q95" s="68">
        <v>0.87</v>
      </c>
      <c r="R95" s="68">
        <v>374.72027481007575</v>
      </c>
      <c r="S95" s="23"/>
    </row>
    <row r="96" spans="16:19" s="14" customFormat="1" x14ac:dyDescent="0.25">
      <c r="P96" s="22"/>
      <c r="Q96" s="96">
        <v>0.88</v>
      </c>
      <c r="R96" s="96">
        <v>378.02523885270881</v>
      </c>
      <c r="S96" s="23"/>
    </row>
    <row r="97" spans="16:19" s="14" customFormat="1" x14ac:dyDescent="0.25">
      <c r="P97" s="22"/>
      <c r="Q97" s="68">
        <v>0.89</v>
      </c>
      <c r="R97" s="68">
        <v>381.55286971057529</v>
      </c>
      <c r="S97" s="23"/>
    </row>
    <row r="98" spans="16:19" s="14" customFormat="1" x14ac:dyDescent="0.25">
      <c r="P98" s="22"/>
      <c r="Q98" s="96">
        <v>0.9</v>
      </c>
      <c r="R98" s="96">
        <v>385.33587335473669</v>
      </c>
      <c r="S98" s="23"/>
    </row>
    <row r="99" spans="16:19" s="14" customFormat="1" x14ac:dyDescent="0.25">
      <c r="P99" s="22"/>
      <c r="Q99" s="68">
        <v>0.91</v>
      </c>
      <c r="R99" s="68">
        <v>389.32491538903946</v>
      </c>
      <c r="S99" s="23"/>
    </row>
    <row r="100" spans="16:19" s="14" customFormat="1" x14ac:dyDescent="0.25">
      <c r="P100" s="22"/>
      <c r="Q100" s="96">
        <v>0.92</v>
      </c>
      <c r="R100" s="96">
        <v>393.75818699561427</v>
      </c>
      <c r="S100" s="23"/>
    </row>
    <row r="101" spans="16:19" s="14" customFormat="1" x14ac:dyDescent="0.25">
      <c r="P101" s="22"/>
      <c r="Q101" s="68">
        <v>0.93</v>
      </c>
      <c r="R101" s="68">
        <v>398.64447707410051</v>
      </c>
      <c r="S101" s="23"/>
    </row>
    <row r="102" spans="16:19" s="14" customFormat="1" x14ac:dyDescent="0.25">
      <c r="P102" s="22"/>
      <c r="Q102" s="96">
        <v>0.94000000000000006</v>
      </c>
      <c r="R102" s="96">
        <v>404.12228495754471</v>
      </c>
      <c r="S102" s="23"/>
    </row>
    <row r="103" spans="16:19" s="14" customFormat="1" x14ac:dyDescent="0.25">
      <c r="P103" s="22"/>
      <c r="Q103" s="68">
        <v>0.95000000000000007</v>
      </c>
      <c r="R103" s="68">
        <v>410.47642304494531</v>
      </c>
      <c r="S103" s="23"/>
    </row>
    <row r="104" spans="16:19" s="14" customFormat="1" x14ac:dyDescent="0.25">
      <c r="P104" s="22"/>
      <c r="Q104" s="96">
        <v>0.96</v>
      </c>
      <c r="R104" s="96">
        <v>418.04573813693332</v>
      </c>
      <c r="S104" s="23"/>
    </row>
    <row r="105" spans="16:19" s="14" customFormat="1" x14ac:dyDescent="0.25">
      <c r="P105" s="22"/>
      <c r="Q105" s="68">
        <v>0.97</v>
      </c>
      <c r="R105" s="68">
        <v>427.51111603296607</v>
      </c>
      <c r="S105" s="23"/>
    </row>
    <row r="106" spans="16:19" s="14" customFormat="1" x14ac:dyDescent="0.25">
      <c r="P106" s="22"/>
      <c r="Q106" s="96">
        <v>0.98</v>
      </c>
      <c r="R106" s="96">
        <v>440.64110230572237</v>
      </c>
      <c r="S106" s="23"/>
    </row>
    <row r="107" spans="16:19" s="14" customFormat="1" x14ac:dyDescent="0.25">
      <c r="P107" s="22"/>
      <c r="Q107" s="68">
        <v>0.99</v>
      </c>
      <c r="R107" s="68">
        <v>462.62384498699913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2936AEE2-B3B8-4952-B2B4-E4C07B9A2615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Parham, Fred (NIH/NIEHS) [E]</cp:lastModifiedBy>
  <dcterms:created xsi:type="dcterms:W3CDTF">2018-04-02T12:39:10Z</dcterms:created>
  <dcterms:modified xsi:type="dcterms:W3CDTF">2020-02-14T15:01:02Z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