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berkej\Desktop\Laura Hall data\TK Data Tables\Alpha-Pinene\Mouse IAD-AP\"/>
    </mc:Choice>
  </mc:AlternateContent>
  <xr:revisionPtr revIDLastSave="0" documentId="13_ncr:1_{DA5D913B-0AD5-4572-8141-27CFD8C468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at Blood" sheetId="14" r:id="rId1"/>
  </sheets>
  <definedNames>
    <definedName name="_xlnm.Print_Area" localSheetId="0">'Rat Blood'!$A$1:$L$102</definedName>
    <definedName name="_xlnm.Print_Titles" localSheetId="0">'Rat Blood'!$11:$12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4" l="1"/>
  <c r="C68" i="14"/>
  <c r="C67" i="14"/>
  <c r="C63" i="14"/>
  <c r="C62" i="14"/>
  <c r="C61" i="14"/>
  <c r="C60" i="14"/>
  <c r="C59" i="14"/>
  <c r="C58" i="14"/>
  <c r="C30" i="14"/>
  <c r="C29" i="14"/>
  <c r="C28" i="14"/>
  <c r="C24" i="14"/>
  <c r="C23" i="14"/>
  <c r="C22" i="14"/>
  <c r="C21" i="14"/>
  <c r="C20" i="14"/>
  <c r="C19" i="14"/>
</calcChain>
</file>

<file path=xl/sharedStrings.xml><?xml version="1.0" encoding="utf-8"?>
<sst xmlns="http://schemas.openxmlformats.org/spreadsheetml/2006/main" count="470" uniqueCount="377">
  <si>
    <t>TEST CHEMICAL (ID):</t>
  </si>
  <si>
    <t>STUDY LAB:</t>
  </si>
  <si>
    <t>PROGRAM:</t>
  </si>
  <si>
    <t>RTI TASK NO.:</t>
  </si>
  <si>
    <t>SPECIES-TISSUE TYPE:</t>
  </si>
  <si>
    <t>TOX</t>
  </si>
  <si>
    <t>RECEIPT DATE:</t>
  </si>
  <si>
    <t>BIOSAMPLE ANALYSIS REPORT</t>
  </si>
  <si>
    <t>BSA TASK No.:</t>
  </si>
  <si>
    <t xml:space="preserve">QC reviewer: </t>
  </si>
  <si>
    <t>Battelle</t>
  </si>
  <si>
    <t>Mar 13, 2018</t>
  </si>
  <si>
    <t>CHEM13749</t>
  </si>
  <si>
    <t>Pre-exp</t>
  </si>
  <si>
    <t>1/M</t>
  </si>
  <si>
    <t>2/M</t>
  </si>
  <si>
    <t>3/M</t>
  </si>
  <si>
    <t>4/M</t>
  </si>
  <si>
    <t>5/M</t>
  </si>
  <si>
    <t>6/M</t>
  </si>
  <si>
    <t>7/M</t>
  </si>
  <si>
    <t>8/M</t>
  </si>
  <si>
    <t>9/M</t>
  </si>
  <si>
    <t>10/M</t>
  </si>
  <si>
    <t>11/M</t>
  </si>
  <si>
    <t>12/M</t>
  </si>
  <si>
    <t>13/M</t>
  </si>
  <si>
    <t>14/M</t>
  </si>
  <si>
    <t>15/M</t>
  </si>
  <si>
    <t>16/M</t>
  </si>
  <si>
    <t>17/M</t>
  </si>
  <si>
    <t>18/M</t>
  </si>
  <si>
    <t>19/M</t>
  </si>
  <si>
    <t>20/M</t>
  </si>
  <si>
    <t>21/M</t>
  </si>
  <si>
    <t>22/M</t>
  </si>
  <si>
    <t>23/M</t>
  </si>
  <si>
    <t>24/M</t>
  </si>
  <si>
    <t>25/M</t>
  </si>
  <si>
    <t>26/M</t>
  </si>
  <si>
    <t>27/M</t>
  </si>
  <si>
    <t>28/M</t>
  </si>
  <si>
    <t>29/M</t>
  </si>
  <si>
    <t>30/M</t>
  </si>
  <si>
    <t>31/M</t>
  </si>
  <si>
    <t>32/M</t>
  </si>
  <si>
    <t>33/M</t>
  </si>
  <si>
    <t>34/M</t>
  </si>
  <si>
    <t>35/M</t>
  </si>
  <si>
    <t>36/M</t>
  </si>
  <si>
    <t>37/M</t>
  </si>
  <si>
    <t>38/M</t>
  </si>
  <si>
    <t>39/M</t>
  </si>
  <si>
    <t>40/M</t>
  </si>
  <si>
    <t>41/M</t>
  </si>
  <si>
    <t>42/M</t>
  </si>
  <si>
    <t>43/M</t>
  </si>
  <si>
    <t>44/M</t>
  </si>
  <si>
    <t>45/M</t>
  </si>
  <si>
    <t>46/M</t>
  </si>
  <si>
    <t>47/M</t>
  </si>
  <si>
    <t>48/M</t>
  </si>
  <si>
    <t>49/M</t>
  </si>
  <si>
    <t>50/M</t>
  </si>
  <si>
    <t>51/M</t>
  </si>
  <si>
    <t>52/M</t>
  </si>
  <si>
    <t>53/M</t>
  </si>
  <si>
    <t>54/M</t>
  </si>
  <si>
    <t>55/M</t>
  </si>
  <si>
    <t>56/M</t>
  </si>
  <si>
    <t>57/M</t>
  </si>
  <si>
    <t>58/M</t>
  </si>
  <si>
    <t>59/M</t>
  </si>
  <si>
    <t>60/M</t>
  </si>
  <si>
    <t>61/M</t>
  </si>
  <si>
    <t>62/M</t>
  </si>
  <si>
    <t>63/M</t>
  </si>
  <si>
    <t>64/M</t>
  </si>
  <si>
    <t>65/M</t>
  </si>
  <si>
    <t>66/M</t>
  </si>
  <si>
    <t>67/M</t>
  </si>
  <si>
    <t>68/M</t>
  </si>
  <si>
    <t>69/M</t>
  </si>
  <si>
    <t>70/M</t>
  </si>
  <si>
    <t>71/M</t>
  </si>
  <si>
    <t>72/M</t>
  </si>
  <si>
    <t>73/M</t>
  </si>
  <si>
    <t>74/M</t>
  </si>
  <si>
    <t>75/M</t>
  </si>
  <si>
    <t>76/M</t>
  </si>
  <si>
    <t>77/M</t>
  </si>
  <si>
    <t>78/M</t>
  </si>
  <si>
    <t>79/F</t>
  </si>
  <si>
    <t>80/F</t>
  </si>
  <si>
    <t>81/F</t>
  </si>
  <si>
    <t>82/F</t>
  </si>
  <si>
    <t>83/F</t>
  </si>
  <si>
    <t>84/F</t>
  </si>
  <si>
    <t>85/F</t>
  </si>
  <si>
    <t>86/F</t>
  </si>
  <si>
    <t>87/F</t>
  </si>
  <si>
    <t>88/F</t>
  </si>
  <si>
    <t>89/F</t>
  </si>
  <si>
    <t>90/F</t>
  </si>
  <si>
    <t>91/F</t>
  </si>
  <si>
    <t>92/F</t>
  </si>
  <si>
    <t>93/F</t>
  </si>
  <si>
    <t>94/F</t>
  </si>
  <si>
    <t>95/F</t>
  </si>
  <si>
    <t>96/F</t>
  </si>
  <si>
    <t>97/F</t>
  </si>
  <si>
    <t>98/F</t>
  </si>
  <si>
    <t>99/F</t>
  </si>
  <si>
    <t>100/F</t>
  </si>
  <si>
    <t>101/F</t>
  </si>
  <si>
    <t>102/F</t>
  </si>
  <si>
    <t>103/F</t>
  </si>
  <si>
    <t>104/F</t>
  </si>
  <si>
    <t>105/F</t>
  </si>
  <si>
    <t>106/F</t>
  </si>
  <si>
    <t>107/F</t>
  </si>
  <si>
    <t>108/F</t>
  </si>
  <si>
    <t>109/F</t>
  </si>
  <si>
    <t>110/F</t>
  </si>
  <si>
    <t>111/F</t>
  </si>
  <si>
    <t>112/F</t>
  </si>
  <si>
    <t>113/F</t>
  </si>
  <si>
    <t>114/F</t>
  </si>
  <si>
    <t>115/F</t>
  </si>
  <si>
    <t>116/F</t>
  </si>
  <si>
    <t>117/F</t>
  </si>
  <si>
    <t>118/F</t>
  </si>
  <si>
    <t>119/F</t>
  </si>
  <si>
    <t>120/F</t>
  </si>
  <si>
    <t>121/F</t>
  </si>
  <si>
    <t>122/F</t>
  </si>
  <si>
    <t>123/F</t>
  </si>
  <si>
    <t>124/F</t>
  </si>
  <si>
    <t>125/F</t>
  </si>
  <si>
    <t>126/F</t>
  </si>
  <si>
    <t>127/F</t>
  </si>
  <si>
    <t>128/F</t>
  </si>
  <si>
    <t>129/F</t>
  </si>
  <si>
    <t>130/F</t>
  </si>
  <si>
    <t>131/F</t>
  </si>
  <si>
    <t>132/F</t>
  </si>
  <si>
    <t>133/F</t>
  </si>
  <si>
    <t>134/F</t>
  </si>
  <si>
    <t>135/F</t>
  </si>
  <si>
    <t>136/F</t>
  </si>
  <si>
    <t>137/F</t>
  </si>
  <si>
    <t>138/F</t>
  </si>
  <si>
    <t>139/F</t>
  </si>
  <si>
    <t>140/F</t>
  </si>
  <si>
    <t>141/F</t>
  </si>
  <si>
    <t>142/F</t>
  </si>
  <si>
    <t>143/F</t>
  </si>
  <si>
    <t>144/F</t>
  </si>
  <si>
    <t>145/F</t>
  </si>
  <si>
    <t>146/F</t>
  </si>
  <si>
    <t>147/F</t>
  </si>
  <si>
    <t>148/F</t>
  </si>
  <si>
    <t>149/F</t>
  </si>
  <si>
    <t>150/F</t>
  </si>
  <si>
    <t>151/F</t>
  </si>
  <si>
    <t>152/F</t>
  </si>
  <si>
    <t>153/F</t>
  </si>
  <si>
    <t>154/F</t>
  </si>
  <si>
    <t>155/F</t>
  </si>
  <si>
    <t>156/F</t>
  </si>
  <si>
    <t>Animal ID / Sex</t>
  </si>
  <si>
    <t>MALE</t>
  </si>
  <si>
    <t>FEMALE</t>
  </si>
  <si>
    <t>Alpha-pinene (AP) [M33]</t>
  </si>
  <si>
    <t>Analyst:</t>
  </si>
  <si>
    <t>Software:</t>
  </si>
  <si>
    <t>Date saved:</t>
  </si>
  <si>
    <t>NTP Study No.:</t>
  </si>
  <si>
    <t>S.D. Cooper</t>
  </si>
  <si>
    <t>BATTELLE STUDY NUMBER:</t>
  </si>
  <si>
    <t>49453-E</t>
  </si>
  <si>
    <t>Inhalation Exposure Conc. (ppm)</t>
  </si>
  <si>
    <t>Timepoint
(hr)</t>
  </si>
  <si>
    <t>RTI Log Number</t>
  </si>
  <si>
    <r>
      <t xml:space="preserve">Determined [AP] (ng/mL) </t>
    </r>
    <r>
      <rPr>
        <b/>
        <vertAlign val="superscript"/>
        <sz val="11"/>
        <rFont val="Times New Roman"/>
        <family val="1"/>
      </rPr>
      <t>a</t>
    </r>
  </si>
  <si>
    <t>031318-A-01A</t>
  </si>
  <si>
    <t>031318-A-02A</t>
  </si>
  <si>
    <t>031318-A-03A</t>
  </si>
  <si>
    <t>031318-A-04A</t>
  </si>
  <si>
    <t>031318-A-05A</t>
  </si>
  <si>
    <t>031318-A-06A</t>
  </si>
  <si>
    <t>031318-A-07A</t>
  </si>
  <si>
    <t>031318-A-08A</t>
  </si>
  <si>
    <t>031318-A-09A</t>
  </si>
  <si>
    <t>031318-A-10A</t>
  </si>
  <si>
    <t>031318-A-11A</t>
  </si>
  <si>
    <t>031318-A-12A</t>
  </si>
  <si>
    <t>031318-A-13A</t>
  </si>
  <si>
    <t>031318-A-14A</t>
  </si>
  <si>
    <t>031318-A-15A</t>
  </si>
  <si>
    <t>031318-A-16A</t>
  </si>
  <si>
    <t>031318-A-17A</t>
  </si>
  <si>
    <t>031318-A-18A</t>
  </si>
  <si>
    <t>031318-A-19A</t>
  </si>
  <si>
    <t>031318-A-20A</t>
  </si>
  <si>
    <t>031318-A-21A</t>
  </si>
  <si>
    <t>031318-A-22A</t>
  </si>
  <si>
    <t>031318-A-23A</t>
  </si>
  <si>
    <t>031318-A-24A</t>
  </si>
  <si>
    <t>031318-A-25A</t>
  </si>
  <si>
    <t>031318-A-26A</t>
  </si>
  <si>
    <t>031318-A-27A</t>
  </si>
  <si>
    <t>031318-A-28A</t>
  </si>
  <si>
    <t>031318-A-29A</t>
  </si>
  <si>
    <t>031318-A-30A</t>
  </si>
  <si>
    <t>031318-A-31A</t>
  </si>
  <si>
    <t>031318-A-32A</t>
  </si>
  <si>
    <t>031318-A-33A</t>
  </si>
  <si>
    <t>031318-A-34A</t>
  </si>
  <si>
    <t>031318-A-35A</t>
  </si>
  <si>
    <t>031318-A-36A</t>
  </si>
  <si>
    <t>031318-A-37A</t>
  </si>
  <si>
    <t>031318-A-38A</t>
  </si>
  <si>
    <t>031318-A-39A</t>
  </si>
  <si>
    <t>031318-A-40A</t>
  </si>
  <si>
    <t>031318-A-41A</t>
  </si>
  <si>
    <t>031318-A-42A</t>
  </si>
  <si>
    <t>031318-A-43A</t>
  </si>
  <si>
    <t>031318-A-44A</t>
  </si>
  <si>
    <t>031318-A-45A</t>
  </si>
  <si>
    <t>031318-A-46A</t>
  </si>
  <si>
    <t>031318-A-47A</t>
  </si>
  <si>
    <t>031318-A-48A</t>
  </si>
  <si>
    <t>031318-A-49A</t>
  </si>
  <si>
    <t>031318-A-50A</t>
  </si>
  <si>
    <t>031318-A-51A</t>
  </si>
  <si>
    <t>031318-A-52A</t>
  </si>
  <si>
    <t>031318-A-53A</t>
  </si>
  <si>
    <t>031318-A-54A</t>
  </si>
  <si>
    <t>031318-A-55A</t>
  </si>
  <si>
    <t>031318-A-56A</t>
  </si>
  <si>
    <t>031318-A-57A</t>
  </si>
  <si>
    <t>031318-A-58A</t>
  </si>
  <si>
    <t>031318-A-59A</t>
  </si>
  <si>
    <t>031318-A-60A</t>
  </si>
  <si>
    <t>031318-A-61A</t>
  </si>
  <si>
    <t>031318-A-62A</t>
  </si>
  <si>
    <t>031318-A-63A</t>
  </si>
  <si>
    <t>031318-A-64A</t>
  </si>
  <si>
    <t>031318-A-65A</t>
  </si>
  <si>
    <t>031318-A-66A</t>
  </si>
  <si>
    <t>031318-A-67A</t>
  </si>
  <si>
    <t>031318-A-68A</t>
  </si>
  <si>
    <t>031318-A-69A</t>
  </si>
  <si>
    <t>031318-A-70A</t>
  </si>
  <si>
    <t>031318-A-71A</t>
  </si>
  <si>
    <t>031318-A-72A</t>
  </si>
  <si>
    <t>031318-A-73A</t>
  </si>
  <si>
    <t>031318-A-74A</t>
  </si>
  <si>
    <t>031318-A-75A</t>
  </si>
  <si>
    <t>031318-A-76A</t>
  </si>
  <si>
    <t>031318-A-77A</t>
  </si>
  <si>
    <t>031318-A-78A</t>
  </si>
  <si>
    <t>031318-A-79A</t>
  </si>
  <si>
    <t>031318-A-80A</t>
  </si>
  <si>
    <t>031318-A-81A</t>
  </si>
  <si>
    <t>031318-A-82A</t>
  </si>
  <si>
    <t>031318-A-83A</t>
  </si>
  <si>
    <t>031318-A-84A</t>
  </si>
  <si>
    <t>031318-A-85A</t>
  </si>
  <si>
    <t>031318-A-86A</t>
  </si>
  <si>
    <t>031318-A-87A</t>
  </si>
  <si>
    <t>031318-A-88A</t>
  </si>
  <si>
    <t>031318-A-89A</t>
  </si>
  <si>
    <t>031318-A-90A</t>
  </si>
  <si>
    <t>031318-A-91A</t>
  </si>
  <si>
    <t>031318-A-92A</t>
  </si>
  <si>
    <t>031318-A-93A</t>
  </si>
  <si>
    <t>031318-A-94A</t>
  </si>
  <si>
    <t>031318-A-95A</t>
  </si>
  <si>
    <t>031318-A-96A</t>
  </si>
  <si>
    <t>031318-A-97A</t>
  </si>
  <si>
    <t>031318-A-98A</t>
  </si>
  <si>
    <t>031318-A-99A</t>
  </si>
  <si>
    <t>031318-A-100A</t>
  </si>
  <si>
    <t>031318-A-101A</t>
  </si>
  <si>
    <t>031318-A-102A</t>
  </si>
  <si>
    <t>031318-A-103A</t>
  </si>
  <si>
    <t>031318-A-104A</t>
  </si>
  <si>
    <t>031318-A-105A</t>
  </si>
  <si>
    <t>031318-A-106A</t>
  </si>
  <si>
    <t>031318-A-107A</t>
  </si>
  <si>
    <t>031318-A-108A</t>
  </si>
  <si>
    <t>031318-A-109A</t>
  </si>
  <si>
    <t>031318-A-110A</t>
  </si>
  <si>
    <t>031318-A-111A</t>
  </si>
  <si>
    <t>031318-A-112A</t>
  </si>
  <si>
    <t>031318-A-113A</t>
  </si>
  <si>
    <t>031318-A-114A</t>
  </si>
  <si>
    <t>031318-A-115A</t>
  </si>
  <si>
    <t>031318-A-116A</t>
  </si>
  <si>
    <t>031318-A-117A</t>
  </si>
  <si>
    <t>031318-A-118A</t>
  </si>
  <si>
    <t>031318-A-119A</t>
  </si>
  <si>
    <t>031318-A-120A</t>
  </si>
  <si>
    <t>031318-A-121A</t>
  </si>
  <si>
    <t>031318-A-122A</t>
  </si>
  <si>
    <t>031318-A-123A</t>
  </si>
  <si>
    <t>031318-A-124A</t>
  </si>
  <si>
    <t>031318-A-125A</t>
  </si>
  <si>
    <t>031318-A-126A</t>
  </si>
  <si>
    <t>031318-A-127A</t>
  </si>
  <si>
    <t>031318-A-128A</t>
  </si>
  <si>
    <t>031318-A-129A</t>
  </si>
  <si>
    <t>031318-A-130A</t>
  </si>
  <si>
    <t>031318-A-131A</t>
  </si>
  <si>
    <t>031318-A-132A</t>
  </si>
  <si>
    <t>031318-A-133A</t>
  </si>
  <si>
    <t>031318-A-134A</t>
  </si>
  <si>
    <t>031318-A-135A</t>
  </si>
  <si>
    <t>031318-A-136A</t>
  </si>
  <si>
    <t>031318-A-137A</t>
  </si>
  <si>
    <t>031318-A-138A</t>
  </si>
  <si>
    <t>031318-A-139A</t>
  </si>
  <si>
    <t>031318-A-140A</t>
  </si>
  <si>
    <t>031318-A-141A</t>
  </si>
  <si>
    <t>031318-A-142A</t>
  </si>
  <si>
    <t>031318-A-143A</t>
  </si>
  <si>
    <t>031318-A-144A</t>
  </si>
  <si>
    <t>031318-A-145A</t>
  </si>
  <si>
    <t>031318-A-146A</t>
  </si>
  <si>
    <t>031318-A-147A</t>
  </si>
  <si>
    <t>031318-A-148A</t>
  </si>
  <si>
    <t>031318-A-149A</t>
  </si>
  <si>
    <t>031318-A-150A</t>
  </si>
  <si>
    <t>031318-A-151A</t>
  </si>
  <si>
    <t>031318-A-152A</t>
  </si>
  <si>
    <t>031318-A-153A</t>
  </si>
  <si>
    <t>031318-A-154A</t>
  </si>
  <si>
    <t>031318-A-155A</t>
  </si>
  <si>
    <t>031318-A-156A</t>
  </si>
  <si>
    <t>031318-A-157A</t>
  </si>
  <si>
    <t>031318-A-158A</t>
  </si>
  <si>
    <t>031318-A-159A</t>
  </si>
  <si>
    <t>031318-A-160A</t>
  </si>
  <si>
    <t>031318-A-161A</t>
  </si>
  <si>
    <t>031318-A-162A</t>
  </si>
  <si>
    <t>LLOQ for AP 5 ng/mL in blood.</t>
  </si>
  <si>
    <t xml:space="preserve">ULOQ = 500 ng/mL in blood. Blood samples over-range were at or below the upper limit in terms of AP and IS response, so dilution by decreased injection volume was not needed. </t>
  </si>
  <si>
    <t>Male &amp; Female Harlan Sprague Dawley Rat Blood</t>
  </si>
  <si>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 Limit of detection; LOD = 0.499 ng AP/mL in blood.</t>
    </r>
  </si>
  <si>
    <t>Control</t>
  </si>
  <si>
    <t>K03014, C20302B-05</t>
  </si>
  <si>
    <t>Timepoint</t>
  </si>
  <si>
    <t>5 min</t>
  </si>
  <si>
    <t>10 min</t>
  </si>
  <si>
    <t>15 min</t>
  </si>
  <si>
    <t>20 min</t>
  </si>
  <si>
    <t>30 min</t>
  </si>
  <si>
    <t>1 h</t>
  </si>
  <si>
    <t>2 h</t>
  </si>
  <si>
    <t>4 h</t>
  </si>
  <si>
    <t>8 h</t>
  </si>
  <si>
    <t>12 h</t>
  </si>
  <si>
    <t>24 h</t>
  </si>
  <si>
    <t>48 h</t>
  </si>
  <si>
    <t>MS Excel 365 version 1907</t>
  </si>
  <si>
    <t xml:space="preserve">Ver. 1 saved on:  </t>
  </si>
  <si>
    <t>Ver. 1 change:</t>
  </si>
  <si>
    <t>J.Jones</t>
  </si>
  <si>
    <r>
      <t>Notes</t>
    </r>
    <r>
      <rPr>
        <b/>
        <vertAlign val="superscript"/>
        <sz val="11"/>
        <rFont val="Times New Roman"/>
        <family val="1"/>
      </rPr>
      <t xml:space="preserve"> b</t>
    </r>
  </si>
  <si>
    <t>1</t>
  </si>
  <si>
    <t xml:space="preserve">Added Timepoint column showing spelled-out data. Added Notes columns and corresponding footnote (b) to show that less conforming data were re-checked to verify accuracy in table. </t>
  </si>
  <si>
    <r>
      <rPr>
        <sz val="10"/>
        <color theme="1"/>
        <rFont val="Times New Roman"/>
        <family val="1"/>
      </rPr>
      <t>1:</t>
    </r>
    <r>
      <rPr>
        <sz val="11"/>
        <color theme="1"/>
        <rFont val="Times New Roman"/>
        <family val="1"/>
      </rPr>
      <t xml:space="preserve"> All analytical data for this blood sample were re-checked to verify correctness of results; no issues found with AP analysis. Data is valid.</t>
    </r>
  </si>
  <si>
    <r>
      <rPr>
        <vertAlign val="superscript"/>
        <sz val="11"/>
        <color theme="1"/>
        <rFont val="Times New Roman"/>
        <family val="1"/>
      </rPr>
      <t xml:space="preserve">b </t>
    </r>
    <r>
      <rPr>
        <sz val="11"/>
        <color theme="1"/>
        <rFont val="Times New Roman"/>
        <family val="1"/>
      </rPr>
      <t>Selected sample data were re-checked as indicated under respective Notes column. See all specific notes below.</t>
    </r>
  </si>
  <si>
    <t>Final</t>
  </si>
  <si>
    <t>0214424.000.006.006.057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</si>
</sst>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;[Red]0"/>
    <numFmt numFmtId="166" formatCode="0.000;[Red]0.000"/>
    <numFmt numFmtId="167" formatCode="0.0000;[Red]0.0000"/>
    <numFmt numFmtId="168" formatCode="0.0"/>
  </numFmts>
  <fonts count="20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rgb="FF00B0F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/>
    <xf numFmtId="166" fontId="7" fillId="0" borderId="0" xfId="0" applyNumberFormat="1" applyFont="1" applyAlignment="1">
      <alignment horizontal="center" vertical="center" wrapText="1"/>
    </xf>
    <xf numFmtId="167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0" fillId="3" borderId="0" xfId="0" applyFill="1"/>
    <xf numFmtId="0" fontId="9" fillId="3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/>
    <xf numFmtId="0" fontId="2" fillId="5" borderId="2" xfId="0" applyFont="1" applyFill="1" applyBorder="1"/>
    <xf numFmtId="0" fontId="0" fillId="5" borderId="1" xfId="0" applyFill="1" applyBorder="1"/>
    <xf numFmtId="0" fontId="3" fillId="6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indent="1"/>
    </xf>
    <xf numFmtId="0" fontId="8" fillId="0" borderId="0" xfId="0" applyFont="1" applyAlignment="1">
      <alignment horizontal="right" wrapText="1" inden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3" xfId="0" applyFont="1" applyBorder="1" applyAlignment="1">
      <alignment horizontal="left" wrapText="1"/>
    </xf>
    <xf numFmtId="0" fontId="13" fillId="0" borderId="0" xfId="0" applyFont="1"/>
    <xf numFmtId="0" fontId="14" fillId="0" borderId="0" xfId="0" applyFont="1" applyAlignment="1">
      <alignment horizontal="left" wrapText="1"/>
    </xf>
    <xf numFmtId="0" fontId="0" fillId="5" borderId="0" xfId="0" applyFill="1"/>
    <xf numFmtId="168" fontId="2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0" fontId="8" fillId="0" borderId="0" xfId="0" applyFont="1" applyAlignment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right" vertical="top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indent="1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47625</xdr:rowOff>
    </xdr:from>
    <xdr:to>
      <xdr:col>1</xdr:col>
      <xdr:colOff>649606</xdr:colOff>
      <xdr:row>2</xdr:row>
      <xdr:rowOff>196215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B8A94A-04BF-4115-B824-8AB627788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47625"/>
          <a:ext cx="15544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488E5-7852-4C69-86A4-EFAD4BF8E31D}">
  <sheetPr>
    <pageSetUpPr fitToPage="1"/>
  </sheetPr>
  <dimension ref="A1:L106"/>
  <sheetViews>
    <sheetView tabSelected="1" zoomScaleNormal="100" workbookViewId="0">
      <selection activeCell="A13" sqref="A13"/>
    </sheetView>
  </sheetViews>
  <sheetFormatPr defaultRowHeight="15" x14ac:dyDescent="0.2"/>
  <cols>
    <col min="1" max="1" width="14.140625" style="3" customWidth="1"/>
    <col min="2" max="3" width="14.7109375" style="3" customWidth="1"/>
    <col min="4" max="4" width="11.7109375" style="3" customWidth="1"/>
    <col min="5" max="5" width="15.7109375" style="3" customWidth="1"/>
    <col min="6" max="6" width="14.7109375" style="3" customWidth="1"/>
    <col min="7" max="7" width="8.7109375" style="3" customWidth="1"/>
    <col min="8" max="8" width="2.7109375" style="15" customWidth="1"/>
    <col min="9" max="9" width="11.7109375" customWidth="1"/>
    <col min="10" max="10" width="15.7109375" customWidth="1"/>
    <col min="11" max="11" width="14.7109375" customWidth="1"/>
    <col min="12" max="12" width="8.7109375" customWidth="1"/>
  </cols>
  <sheetData>
    <row r="1" spans="1:12" ht="15.75" x14ac:dyDescent="0.2">
      <c r="A1" s="1"/>
      <c r="B1" s="1"/>
      <c r="E1" s="23" t="s">
        <v>7</v>
      </c>
    </row>
    <row r="2" spans="1:12" ht="15.75" thickBot="1" x14ac:dyDescent="0.25">
      <c r="A2" s="1"/>
      <c r="B2" s="1"/>
      <c r="C2" s="1"/>
      <c r="D2" s="1"/>
      <c r="E2" s="1"/>
      <c r="F2" s="1"/>
      <c r="G2" s="1"/>
    </row>
    <row r="3" spans="1:12" ht="18" customHeight="1" thickTop="1" thickBot="1" x14ac:dyDescent="0.25">
      <c r="A3" s="1"/>
      <c r="B3" s="1"/>
      <c r="D3" s="4"/>
      <c r="E3" s="73" t="s">
        <v>375</v>
      </c>
      <c r="F3" s="74"/>
      <c r="G3" s="59"/>
    </row>
    <row r="4" spans="1:12" ht="15.75" thickTop="1" x14ac:dyDescent="0.2">
      <c r="A4" s="1"/>
      <c r="B4" s="1"/>
      <c r="C4" s="1"/>
      <c r="F4" s="1"/>
      <c r="G4" s="1"/>
    </row>
    <row r="5" spans="1:12" x14ac:dyDescent="0.2">
      <c r="B5" s="5" t="s">
        <v>0</v>
      </c>
      <c r="C5" s="2" t="s">
        <v>173</v>
      </c>
      <c r="E5" s="2"/>
    </row>
    <row r="6" spans="1:12" x14ac:dyDescent="0.25">
      <c r="B6" s="5" t="s">
        <v>2</v>
      </c>
      <c r="C6" s="2" t="s">
        <v>5</v>
      </c>
      <c r="E6" s="2"/>
      <c r="I6" s="24" t="s">
        <v>177</v>
      </c>
      <c r="J6" s="31" t="s">
        <v>352</v>
      </c>
    </row>
    <row r="7" spans="1:12" x14ac:dyDescent="0.2">
      <c r="B7" s="5" t="s">
        <v>3</v>
      </c>
      <c r="C7" s="6" t="s">
        <v>376</v>
      </c>
      <c r="E7" s="6"/>
      <c r="F7" s="5"/>
      <c r="G7" s="5"/>
      <c r="I7" s="24" t="s">
        <v>1</v>
      </c>
      <c r="J7" s="2" t="s">
        <v>10</v>
      </c>
    </row>
    <row r="8" spans="1:12" ht="13.9" customHeight="1" x14ac:dyDescent="0.2">
      <c r="B8" s="45" t="s">
        <v>4</v>
      </c>
      <c r="C8" s="44" t="s">
        <v>349</v>
      </c>
      <c r="E8" s="43"/>
      <c r="F8" s="5"/>
      <c r="G8" s="5"/>
      <c r="I8" s="24" t="s">
        <v>6</v>
      </c>
      <c r="J8" s="14" t="s">
        <v>11</v>
      </c>
    </row>
    <row r="9" spans="1:12" x14ac:dyDescent="0.2">
      <c r="B9" s="5" t="s">
        <v>179</v>
      </c>
      <c r="C9" s="32" t="s">
        <v>180</v>
      </c>
      <c r="E9"/>
      <c r="F9" s="5"/>
      <c r="G9" s="5"/>
      <c r="I9" s="24" t="s">
        <v>8</v>
      </c>
      <c r="J9" s="2" t="s">
        <v>12</v>
      </c>
    </row>
    <row r="10" spans="1:12" ht="12.75" x14ac:dyDescent="0.2">
      <c r="A10"/>
      <c r="B10"/>
      <c r="C10"/>
      <c r="D10"/>
      <c r="E10"/>
      <c r="F10"/>
      <c r="G10"/>
      <c r="H10"/>
    </row>
    <row r="11" spans="1:12" ht="15.75" x14ac:dyDescent="0.25">
      <c r="C11" s="5"/>
      <c r="D11" s="33" t="s">
        <v>171</v>
      </c>
      <c r="E11" s="20"/>
      <c r="F11" s="19"/>
      <c r="G11" s="19"/>
      <c r="H11" s="26"/>
      <c r="I11" s="22" t="s">
        <v>172</v>
      </c>
      <c r="J11" s="21"/>
      <c r="K11" s="21"/>
      <c r="L11" s="21"/>
    </row>
    <row r="12" spans="1:12" ht="42.75" x14ac:dyDescent="0.2">
      <c r="A12" s="30" t="s">
        <v>181</v>
      </c>
      <c r="B12" s="30" t="s">
        <v>353</v>
      </c>
      <c r="C12" s="30" t="s">
        <v>182</v>
      </c>
      <c r="D12" s="30" t="s">
        <v>170</v>
      </c>
      <c r="E12" s="30" t="s">
        <v>183</v>
      </c>
      <c r="F12" s="25" t="s">
        <v>184</v>
      </c>
      <c r="G12" s="60" t="s">
        <v>370</v>
      </c>
      <c r="H12" s="29"/>
      <c r="I12" s="30" t="s">
        <v>170</v>
      </c>
      <c r="J12" s="30" t="s">
        <v>183</v>
      </c>
      <c r="K12" s="25" t="s">
        <v>184</v>
      </c>
      <c r="L12" s="60" t="s">
        <v>370</v>
      </c>
    </row>
    <row r="13" spans="1:12" x14ac:dyDescent="0.25">
      <c r="A13" s="3">
        <v>0</v>
      </c>
      <c r="B13" s="11" t="s">
        <v>351</v>
      </c>
      <c r="C13" s="11" t="s">
        <v>351</v>
      </c>
      <c r="D13" s="7" t="s">
        <v>32</v>
      </c>
      <c r="E13" s="11" t="s">
        <v>185</v>
      </c>
      <c r="F13" s="46">
        <v>5.89359007016051</v>
      </c>
      <c r="G13" s="64"/>
      <c r="H13" s="40"/>
      <c r="I13" s="11" t="s">
        <v>96</v>
      </c>
      <c r="J13" s="11" t="s">
        <v>266</v>
      </c>
      <c r="K13" s="50">
        <v>4.25388135248628</v>
      </c>
      <c r="L13" s="64"/>
    </row>
    <row r="14" spans="1:12" x14ac:dyDescent="0.25">
      <c r="A14" s="3">
        <v>0</v>
      </c>
      <c r="B14" s="11" t="s">
        <v>351</v>
      </c>
      <c r="C14" s="11" t="s">
        <v>351</v>
      </c>
      <c r="D14" s="7" t="s">
        <v>54</v>
      </c>
      <c r="E14" s="11" t="s">
        <v>186</v>
      </c>
      <c r="F14" s="50">
        <v>4.84139898501396</v>
      </c>
      <c r="G14" s="64"/>
      <c r="H14" s="40"/>
      <c r="I14" s="11" t="s">
        <v>105</v>
      </c>
      <c r="J14" s="11" t="s">
        <v>267</v>
      </c>
      <c r="K14" s="50">
        <v>4.6049885584179702</v>
      </c>
      <c r="L14" s="64"/>
    </row>
    <row r="15" spans="1:12" x14ac:dyDescent="0.25">
      <c r="A15" s="3">
        <v>0</v>
      </c>
      <c r="B15" s="11" t="s">
        <v>351</v>
      </c>
      <c r="C15" s="11" t="s">
        <v>351</v>
      </c>
      <c r="D15" s="7" t="s">
        <v>55</v>
      </c>
      <c r="E15" s="11" t="s">
        <v>187</v>
      </c>
      <c r="F15" s="46">
        <v>5.6546786334504802</v>
      </c>
      <c r="G15" s="64"/>
      <c r="H15" s="40"/>
      <c r="I15" s="11" t="s">
        <v>137</v>
      </c>
      <c r="J15" s="11" t="s">
        <v>268</v>
      </c>
      <c r="K15" s="50">
        <v>4.0957962009940596</v>
      </c>
      <c r="L15" s="64"/>
    </row>
    <row r="16" spans="1:12" x14ac:dyDescent="0.25">
      <c r="A16" s="11">
        <v>50</v>
      </c>
      <c r="B16" s="11" t="s">
        <v>13</v>
      </c>
      <c r="C16" s="11" t="s">
        <v>13</v>
      </c>
      <c r="D16" s="7" t="s">
        <v>14</v>
      </c>
      <c r="E16" s="11" t="s">
        <v>188</v>
      </c>
      <c r="F16" s="47">
        <v>10.5438412974417</v>
      </c>
      <c r="G16" s="64"/>
      <c r="H16" s="27"/>
      <c r="I16" s="7" t="s">
        <v>92</v>
      </c>
      <c r="J16" s="11" t="s">
        <v>269</v>
      </c>
      <c r="K16" s="47">
        <v>32.343368589163198</v>
      </c>
      <c r="L16" s="64"/>
    </row>
    <row r="17" spans="1:12" x14ac:dyDescent="0.25">
      <c r="A17" s="11">
        <v>50</v>
      </c>
      <c r="B17" s="11" t="s">
        <v>13</v>
      </c>
      <c r="C17" s="11" t="s">
        <v>13</v>
      </c>
      <c r="D17" s="7" t="s">
        <v>15</v>
      </c>
      <c r="E17" s="11" t="s">
        <v>189</v>
      </c>
      <c r="F17" s="46">
        <v>9.1860288175113407</v>
      </c>
      <c r="G17" s="64"/>
      <c r="H17" s="27"/>
      <c r="I17" s="7" t="s">
        <v>93</v>
      </c>
      <c r="J17" s="11" t="s">
        <v>270</v>
      </c>
      <c r="K17" s="47">
        <v>25.8008729752524</v>
      </c>
      <c r="L17" s="64"/>
    </row>
    <row r="18" spans="1:12" x14ac:dyDescent="0.25">
      <c r="A18" s="11">
        <v>50</v>
      </c>
      <c r="B18" s="11" t="s">
        <v>13</v>
      </c>
      <c r="C18" s="11" t="s">
        <v>13</v>
      </c>
      <c r="D18" s="7" t="s">
        <v>16</v>
      </c>
      <c r="E18" s="11" t="s">
        <v>190</v>
      </c>
      <c r="F18" s="47">
        <v>12.014999378708699</v>
      </c>
      <c r="G18" s="64"/>
      <c r="H18" s="27"/>
      <c r="I18" s="7" t="s">
        <v>94</v>
      </c>
      <c r="J18" s="11" t="s">
        <v>271</v>
      </c>
      <c r="K18" s="47">
        <v>21.850358930687801</v>
      </c>
      <c r="L18" s="64"/>
    </row>
    <row r="19" spans="1:12" x14ac:dyDescent="0.25">
      <c r="A19" s="11">
        <v>50</v>
      </c>
      <c r="B19" s="11" t="s">
        <v>354</v>
      </c>
      <c r="C19" s="17">
        <f>5/60</f>
        <v>8.3333333333333329E-2</v>
      </c>
      <c r="D19" s="7" t="s">
        <v>17</v>
      </c>
      <c r="E19" s="11" t="s">
        <v>191</v>
      </c>
      <c r="F19" s="42">
        <v>861.21494657356095</v>
      </c>
      <c r="G19" s="63"/>
      <c r="H19" s="27"/>
      <c r="I19" s="7" t="s">
        <v>95</v>
      </c>
      <c r="J19" s="11" t="s">
        <v>272</v>
      </c>
      <c r="K19" s="42">
        <v>961.869348411283</v>
      </c>
      <c r="L19" s="63"/>
    </row>
    <row r="20" spans="1:12" x14ac:dyDescent="0.25">
      <c r="A20" s="11">
        <v>50</v>
      </c>
      <c r="B20" s="11" t="s">
        <v>354</v>
      </c>
      <c r="C20" s="17">
        <f>5/60</f>
        <v>8.3333333333333329E-2</v>
      </c>
      <c r="D20" s="7" t="s">
        <v>18</v>
      </c>
      <c r="E20" s="11" t="s">
        <v>192</v>
      </c>
      <c r="F20" s="42">
        <v>608.89672272338305</v>
      </c>
      <c r="G20" s="63"/>
      <c r="H20" s="27"/>
      <c r="I20" s="7" t="s">
        <v>96</v>
      </c>
      <c r="J20" s="11" t="s">
        <v>273</v>
      </c>
      <c r="K20" s="42">
        <v>968.48783973098296</v>
      </c>
      <c r="L20" s="63"/>
    </row>
    <row r="21" spans="1:12" x14ac:dyDescent="0.25">
      <c r="A21" s="11">
        <v>50</v>
      </c>
      <c r="B21" s="11" t="s">
        <v>354</v>
      </c>
      <c r="C21" s="17">
        <f>5/60</f>
        <v>8.3333333333333329E-2</v>
      </c>
      <c r="D21" s="7" t="s">
        <v>19</v>
      </c>
      <c r="E21" s="11" t="s">
        <v>193</v>
      </c>
      <c r="F21" s="42">
        <v>558.77991732327303</v>
      </c>
      <c r="G21" s="63"/>
      <c r="H21" s="27"/>
      <c r="I21" s="7" t="s">
        <v>97</v>
      </c>
      <c r="J21" s="11" t="s">
        <v>274</v>
      </c>
      <c r="K21" s="42">
        <v>955.43686015395497</v>
      </c>
      <c r="L21" s="63"/>
    </row>
    <row r="22" spans="1:12" x14ac:dyDescent="0.25">
      <c r="A22" s="11">
        <v>50</v>
      </c>
      <c r="B22" s="11" t="s">
        <v>355</v>
      </c>
      <c r="C22" s="16">
        <f>10/60</f>
        <v>0.16666666666666666</v>
      </c>
      <c r="D22" s="7" t="s">
        <v>20</v>
      </c>
      <c r="E22" s="11" t="s">
        <v>194</v>
      </c>
      <c r="F22" s="42">
        <v>677.40386415640296</v>
      </c>
      <c r="G22" s="63"/>
      <c r="H22" s="27"/>
      <c r="I22" s="7" t="s">
        <v>98</v>
      </c>
      <c r="J22" s="11" t="s">
        <v>275</v>
      </c>
      <c r="K22" s="42">
        <v>1230</v>
      </c>
      <c r="L22" s="63"/>
    </row>
    <row r="23" spans="1:12" x14ac:dyDescent="0.25">
      <c r="A23" s="11">
        <v>50</v>
      </c>
      <c r="B23" s="11" t="s">
        <v>355</v>
      </c>
      <c r="C23" s="16">
        <f>10/60</f>
        <v>0.16666666666666666</v>
      </c>
      <c r="D23" s="7" t="s">
        <v>21</v>
      </c>
      <c r="E23" s="11" t="s">
        <v>195</v>
      </c>
      <c r="F23" s="42">
        <v>582.977544682337</v>
      </c>
      <c r="G23" s="63"/>
      <c r="H23" s="27"/>
      <c r="I23" s="7" t="s">
        <v>99</v>
      </c>
      <c r="J23" s="11" t="s">
        <v>276</v>
      </c>
      <c r="K23" s="42">
        <v>924.88704704745396</v>
      </c>
      <c r="L23" s="63"/>
    </row>
    <row r="24" spans="1:12" x14ac:dyDescent="0.25">
      <c r="A24" s="11">
        <v>50</v>
      </c>
      <c r="B24" s="11" t="s">
        <v>355</v>
      </c>
      <c r="C24" s="16">
        <f>10/60</f>
        <v>0.16666666666666666</v>
      </c>
      <c r="D24" s="7" t="s">
        <v>22</v>
      </c>
      <c r="E24" s="11" t="s">
        <v>196</v>
      </c>
      <c r="F24" s="42">
        <v>1039.92757441512</v>
      </c>
      <c r="G24" s="63">
        <v>1</v>
      </c>
      <c r="H24" s="27"/>
      <c r="I24" s="7" t="s">
        <v>100</v>
      </c>
      <c r="J24" s="11" t="s">
        <v>277</v>
      </c>
      <c r="K24" s="42">
        <v>1180</v>
      </c>
      <c r="L24" s="63"/>
    </row>
    <row r="25" spans="1:12" x14ac:dyDescent="0.25">
      <c r="A25" s="11">
        <v>50</v>
      </c>
      <c r="B25" s="11" t="s">
        <v>356</v>
      </c>
      <c r="C25" s="11">
        <v>0.25</v>
      </c>
      <c r="D25" s="7" t="s">
        <v>23</v>
      </c>
      <c r="E25" s="11" t="s">
        <v>197</v>
      </c>
      <c r="F25" s="42">
        <v>637.83729188946302</v>
      </c>
      <c r="G25" s="63"/>
      <c r="H25" s="27"/>
      <c r="I25" s="7" t="s">
        <v>101</v>
      </c>
      <c r="J25" s="11" t="s">
        <v>278</v>
      </c>
      <c r="K25" s="42">
        <v>808.27365914426002</v>
      </c>
      <c r="L25" s="63"/>
    </row>
    <row r="26" spans="1:12" x14ac:dyDescent="0.25">
      <c r="A26" s="11">
        <v>50</v>
      </c>
      <c r="B26" s="11" t="s">
        <v>356</v>
      </c>
      <c r="C26" s="11">
        <v>0.25</v>
      </c>
      <c r="D26" s="7" t="s">
        <v>24</v>
      </c>
      <c r="E26" s="11" t="s">
        <v>198</v>
      </c>
      <c r="F26" s="42">
        <v>691.02505511537197</v>
      </c>
      <c r="G26" s="63"/>
      <c r="H26" s="27"/>
      <c r="I26" s="7" t="s">
        <v>102</v>
      </c>
      <c r="J26" s="11" t="s">
        <v>279</v>
      </c>
      <c r="K26" s="42">
        <v>722.95256234077794</v>
      </c>
      <c r="L26" s="63"/>
    </row>
    <row r="27" spans="1:12" x14ac:dyDescent="0.25">
      <c r="A27" s="11">
        <v>50</v>
      </c>
      <c r="B27" s="11" t="s">
        <v>356</v>
      </c>
      <c r="C27" s="11">
        <v>0.25</v>
      </c>
      <c r="D27" s="7" t="s">
        <v>25</v>
      </c>
      <c r="E27" s="11" t="s">
        <v>199</v>
      </c>
      <c r="F27" s="42">
        <v>688.60795953823504</v>
      </c>
      <c r="G27" s="63"/>
      <c r="H27" s="27"/>
      <c r="I27" s="7" t="s">
        <v>103</v>
      </c>
      <c r="J27" s="11" t="s">
        <v>280</v>
      </c>
      <c r="K27" s="42">
        <v>1790.13165209822</v>
      </c>
      <c r="L27" s="63" t="s">
        <v>371</v>
      </c>
    </row>
    <row r="28" spans="1:12" x14ac:dyDescent="0.25">
      <c r="A28" s="11">
        <v>50</v>
      </c>
      <c r="B28" s="11" t="s">
        <v>357</v>
      </c>
      <c r="C28" s="18">
        <f>20/60</f>
        <v>0.33333333333333331</v>
      </c>
      <c r="D28" s="7" t="s">
        <v>26</v>
      </c>
      <c r="E28" s="11" t="s">
        <v>200</v>
      </c>
      <c r="F28" s="42">
        <v>596.59089284833203</v>
      </c>
      <c r="G28" s="63"/>
      <c r="H28" s="27"/>
      <c r="I28" s="7" t="s">
        <v>104</v>
      </c>
      <c r="J28" s="11" t="s">
        <v>281</v>
      </c>
      <c r="K28" s="42">
        <v>1240</v>
      </c>
      <c r="L28" s="63"/>
    </row>
    <row r="29" spans="1:12" x14ac:dyDescent="0.25">
      <c r="A29" s="11">
        <v>50</v>
      </c>
      <c r="B29" s="11" t="s">
        <v>357</v>
      </c>
      <c r="C29" s="18">
        <f>20/60</f>
        <v>0.33333333333333331</v>
      </c>
      <c r="D29" s="7" t="s">
        <v>27</v>
      </c>
      <c r="E29" s="11" t="s">
        <v>201</v>
      </c>
      <c r="F29" s="42">
        <v>649.18407593124903</v>
      </c>
      <c r="G29" s="63"/>
      <c r="H29" s="27"/>
      <c r="I29" s="7" t="s">
        <v>105</v>
      </c>
      <c r="J29" s="11" t="s">
        <v>282</v>
      </c>
      <c r="K29" s="42">
        <v>1140</v>
      </c>
      <c r="L29" s="63"/>
    </row>
    <row r="30" spans="1:12" x14ac:dyDescent="0.25">
      <c r="A30" s="11">
        <v>50</v>
      </c>
      <c r="B30" s="11" t="s">
        <v>357</v>
      </c>
      <c r="C30" s="18">
        <f>20/60</f>
        <v>0.33333333333333331</v>
      </c>
      <c r="D30" s="7" t="s">
        <v>28</v>
      </c>
      <c r="E30" s="11" t="s">
        <v>202</v>
      </c>
      <c r="F30" s="42">
        <v>682.733865920418</v>
      </c>
      <c r="G30" s="63"/>
      <c r="H30" s="27"/>
      <c r="I30" s="7" t="s">
        <v>106</v>
      </c>
      <c r="J30" s="11" t="s">
        <v>283</v>
      </c>
      <c r="K30" s="42">
        <v>1040</v>
      </c>
      <c r="L30" s="63"/>
    </row>
    <row r="31" spans="1:12" x14ac:dyDescent="0.25">
      <c r="A31" s="11">
        <v>50</v>
      </c>
      <c r="B31" s="11" t="s">
        <v>358</v>
      </c>
      <c r="C31" s="11">
        <v>0.5</v>
      </c>
      <c r="D31" s="7" t="s">
        <v>29</v>
      </c>
      <c r="E31" s="11" t="s">
        <v>203</v>
      </c>
      <c r="F31" s="42">
        <v>503.71396882652698</v>
      </c>
      <c r="G31" s="63"/>
      <c r="H31" s="27"/>
      <c r="I31" s="7" t="s">
        <v>107</v>
      </c>
      <c r="J31" s="11" t="s">
        <v>284</v>
      </c>
      <c r="K31" s="42">
        <v>755.17161912494896</v>
      </c>
      <c r="L31" s="63"/>
    </row>
    <row r="32" spans="1:12" x14ac:dyDescent="0.25">
      <c r="A32" s="11">
        <v>50</v>
      </c>
      <c r="B32" s="11" t="s">
        <v>358</v>
      </c>
      <c r="C32" s="11">
        <v>0.5</v>
      </c>
      <c r="D32" s="7" t="s">
        <v>30</v>
      </c>
      <c r="E32" s="11" t="s">
        <v>204</v>
      </c>
      <c r="F32" s="42">
        <v>589.858114269672</v>
      </c>
      <c r="G32" s="63"/>
      <c r="H32" s="27"/>
      <c r="I32" s="7" t="s">
        <v>108</v>
      </c>
      <c r="J32" s="11" t="s">
        <v>285</v>
      </c>
      <c r="K32" s="42">
        <v>1430</v>
      </c>
      <c r="L32" s="63"/>
    </row>
    <row r="33" spans="1:12" x14ac:dyDescent="0.25">
      <c r="A33" s="11">
        <v>50</v>
      </c>
      <c r="B33" s="11" t="s">
        <v>358</v>
      </c>
      <c r="C33" s="11">
        <v>0.5</v>
      </c>
      <c r="D33" s="7" t="s">
        <v>31</v>
      </c>
      <c r="E33" s="11" t="s">
        <v>205</v>
      </c>
      <c r="F33" s="42">
        <v>743.35474930923897</v>
      </c>
      <c r="G33" s="63"/>
      <c r="H33" s="27"/>
      <c r="I33" s="7" t="s">
        <v>109</v>
      </c>
      <c r="J33" s="11" t="s">
        <v>286</v>
      </c>
      <c r="K33" s="42">
        <v>1170</v>
      </c>
      <c r="L33" s="63"/>
    </row>
    <row r="34" spans="1:12" x14ac:dyDescent="0.25">
      <c r="A34" s="11">
        <v>50</v>
      </c>
      <c r="B34" s="11" t="s">
        <v>359</v>
      </c>
      <c r="C34" s="11">
        <v>1</v>
      </c>
      <c r="D34" s="7" t="s">
        <v>32</v>
      </c>
      <c r="E34" s="11" t="s">
        <v>206</v>
      </c>
      <c r="F34" s="42">
        <v>469.21173267201402</v>
      </c>
      <c r="G34" s="63"/>
      <c r="H34" s="27"/>
      <c r="I34" s="7" t="s">
        <v>110</v>
      </c>
      <c r="J34" s="11" t="s">
        <v>287</v>
      </c>
      <c r="K34" s="42">
        <v>941.36760964495204</v>
      </c>
      <c r="L34" s="63"/>
    </row>
    <row r="35" spans="1:12" x14ac:dyDescent="0.25">
      <c r="A35" s="11">
        <v>50</v>
      </c>
      <c r="B35" s="11" t="s">
        <v>359</v>
      </c>
      <c r="C35" s="11">
        <v>1</v>
      </c>
      <c r="D35" s="7" t="s">
        <v>33</v>
      </c>
      <c r="E35" s="11" t="s">
        <v>207</v>
      </c>
      <c r="F35" s="42">
        <v>433.72100769977402</v>
      </c>
      <c r="G35" s="63"/>
      <c r="H35" s="27"/>
      <c r="I35" s="7" t="s">
        <v>111</v>
      </c>
      <c r="J35" s="11" t="s">
        <v>288</v>
      </c>
      <c r="K35" s="42">
        <v>907.89882238200596</v>
      </c>
      <c r="L35" s="63"/>
    </row>
    <row r="36" spans="1:12" x14ac:dyDescent="0.25">
      <c r="A36" s="11">
        <v>50</v>
      </c>
      <c r="B36" s="11" t="s">
        <v>359</v>
      </c>
      <c r="C36" s="11">
        <v>1</v>
      </c>
      <c r="D36" s="7" t="s">
        <v>34</v>
      </c>
      <c r="E36" s="11" t="s">
        <v>208</v>
      </c>
      <c r="F36" s="42">
        <v>759.37513428801003</v>
      </c>
      <c r="G36" s="63"/>
      <c r="H36" s="27"/>
      <c r="I36" s="7" t="s">
        <v>112</v>
      </c>
      <c r="J36" s="11" t="s">
        <v>289</v>
      </c>
      <c r="K36" s="42">
        <v>1130</v>
      </c>
      <c r="L36" s="63"/>
    </row>
    <row r="37" spans="1:12" x14ac:dyDescent="0.25">
      <c r="A37" s="11">
        <v>50</v>
      </c>
      <c r="B37" s="11" t="s">
        <v>360</v>
      </c>
      <c r="C37" s="11">
        <v>2</v>
      </c>
      <c r="D37" s="7" t="s">
        <v>35</v>
      </c>
      <c r="E37" s="11" t="s">
        <v>209</v>
      </c>
      <c r="F37" s="41">
        <v>75.589360602916699</v>
      </c>
      <c r="G37" s="63"/>
      <c r="H37" s="27"/>
      <c r="I37" s="7" t="s">
        <v>113</v>
      </c>
      <c r="J37" s="11" t="s">
        <v>290</v>
      </c>
      <c r="K37" s="42">
        <v>138.941800496691</v>
      </c>
      <c r="L37" s="63"/>
    </row>
    <row r="38" spans="1:12" x14ac:dyDescent="0.25">
      <c r="A38" s="11">
        <v>50</v>
      </c>
      <c r="B38" s="11" t="s">
        <v>360</v>
      </c>
      <c r="C38" s="11">
        <v>2</v>
      </c>
      <c r="D38" s="7" t="s">
        <v>36</v>
      </c>
      <c r="E38" s="11" t="s">
        <v>210</v>
      </c>
      <c r="F38" s="41">
        <v>83.617593582189897</v>
      </c>
      <c r="G38" s="63"/>
      <c r="H38" s="27"/>
      <c r="I38" s="7" t="s">
        <v>114</v>
      </c>
      <c r="J38" s="11" t="s">
        <v>291</v>
      </c>
      <c r="K38" s="42">
        <v>120.99634287430599</v>
      </c>
      <c r="L38" s="63"/>
    </row>
    <row r="39" spans="1:12" x14ac:dyDescent="0.25">
      <c r="A39" s="11">
        <v>50</v>
      </c>
      <c r="B39" s="11" t="s">
        <v>360</v>
      </c>
      <c r="C39" s="11">
        <v>2</v>
      </c>
      <c r="D39" s="7" t="s">
        <v>37</v>
      </c>
      <c r="E39" s="11" t="s">
        <v>211</v>
      </c>
      <c r="F39" s="42">
        <v>120.363559525963</v>
      </c>
      <c r="G39" s="63"/>
      <c r="H39" s="27"/>
      <c r="I39" s="7" t="s">
        <v>115</v>
      </c>
      <c r="J39" s="11" t="s">
        <v>292</v>
      </c>
      <c r="K39" s="42">
        <v>178.58387932853901</v>
      </c>
      <c r="L39" s="63"/>
    </row>
    <row r="40" spans="1:12" x14ac:dyDescent="0.25">
      <c r="A40" s="11">
        <v>50</v>
      </c>
      <c r="B40" s="11" t="s">
        <v>361</v>
      </c>
      <c r="C40" s="11">
        <v>4</v>
      </c>
      <c r="D40" s="7" t="s">
        <v>38</v>
      </c>
      <c r="E40" s="11" t="s">
        <v>212</v>
      </c>
      <c r="F40" s="41">
        <v>85.8752897485913</v>
      </c>
      <c r="G40" s="63"/>
      <c r="H40" s="27"/>
      <c r="I40" s="7" t="s">
        <v>116</v>
      </c>
      <c r="J40" s="11" t="s">
        <v>293</v>
      </c>
      <c r="K40" s="42">
        <v>140.32212005265001</v>
      </c>
      <c r="L40" s="63"/>
    </row>
    <row r="41" spans="1:12" x14ac:dyDescent="0.25">
      <c r="A41" s="11">
        <v>50</v>
      </c>
      <c r="B41" s="11" t="s">
        <v>361</v>
      </c>
      <c r="C41" s="11">
        <v>4</v>
      </c>
      <c r="D41" s="7" t="s">
        <v>39</v>
      </c>
      <c r="E41" s="11" t="s">
        <v>213</v>
      </c>
      <c r="F41" s="42">
        <v>116.95643393813</v>
      </c>
      <c r="G41" s="63"/>
      <c r="H41" s="27"/>
      <c r="I41" s="7" t="s">
        <v>117</v>
      </c>
      <c r="J41" s="11" t="s">
        <v>294</v>
      </c>
      <c r="K41" s="42">
        <v>117.572404725125</v>
      </c>
      <c r="L41" s="63"/>
    </row>
    <row r="42" spans="1:12" x14ac:dyDescent="0.25">
      <c r="A42" s="11">
        <v>50</v>
      </c>
      <c r="B42" s="11" t="s">
        <v>361</v>
      </c>
      <c r="C42" s="11">
        <v>4</v>
      </c>
      <c r="D42" s="7" t="s">
        <v>40</v>
      </c>
      <c r="E42" s="11" t="s">
        <v>214</v>
      </c>
      <c r="F42" s="41">
        <v>73.416194950126197</v>
      </c>
      <c r="G42" s="63"/>
      <c r="H42" s="27"/>
      <c r="I42" s="7" t="s">
        <v>118</v>
      </c>
      <c r="J42" s="11" t="s">
        <v>295</v>
      </c>
      <c r="K42" s="42">
        <v>222.73612412065</v>
      </c>
      <c r="L42" s="63"/>
    </row>
    <row r="43" spans="1:12" x14ac:dyDescent="0.25">
      <c r="A43" s="11">
        <v>50</v>
      </c>
      <c r="B43" s="11" t="s">
        <v>362</v>
      </c>
      <c r="C43" s="11">
        <v>8</v>
      </c>
      <c r="D43" s="7" t="s">
        <v>41</v>
      </c>
      <c r="E43" s="11" t="s">
        <v>215</v>
      </c>
      <c r="F43" s="41">
        <v>64.235478670568497</v>
      </c>
      <c r="G43" s="63"/>
      <c r="H43" s="27"/>
      <c r="I43" s="7" t="s">
        <v>119</v>
      </c>
      <c r="J43" s="11" t="s">
        <v>296</v>
      </c>
      <c r="K43" s="42">
        <v>129.352683203205</v>
      </c>
      <c r="L43" s="63"/>
    </row>
    <row r="44" spans="1:12" x14ac:dyDescent="0.25">
      <c r="A44" s="11">
        <v>50</v>
      </c>
      <c r="B44" s="11" t="s">
        <v>362</v>
      </c>
      <c r="C44" s="11">
        <v>8</v>
      </c>
      <c r="D44" s="7" t="s">
        <v>42</v>
      </c>
      <c r="E44" s="11" t="s">
        <v>216</v>
      </c>
      <c r="F44" s="41">
        <v>56.612422975818802</v>
      </c>
      <c r="G44" s="63"/>
      <c r="H44" s="27"/>
      <c r="I44" s="7" t="s">
        <v>120</v>
      </c>
      <c r="J44" s="11" t="s">
        <v>297</v>
      </c>
      <c r="K44" s="41">
        <v>80.406382290901306</v>
      </c>
      <c r="L44" s="63"/>
    </row>
    <row r="45" spans="1:12" x14ac:dyDescent="0.25">
      <c r="A45" s="11">
        <v>50</v>
      </c>
      <c r="B45" s="11" t="s">
        <v>362</v>
      </c>
      <c r="C45" s="11">
        <v>8</v>
      </c>
      <c r="D45" s="7" t="s">
        <v>43</v>
      </c>
      <c r="E45" s="11" t="s">
        <v>217</v>
      </c>
      <c r="F45" s="41">
        <v>72.060043170616893</v>
      </c>
      <c r="G45" s="63"/>
      <c r="H45" s="27"/>
      <c r="I45" s="7" t="s">
        <v>121</v>
      </c>
      <c r="J45" s="11" t="s">
        <v>298</v>
      </c>
      <c r="K45" s="41">
        <v>62.949609054438902</v>
      </c>
      <c r="L45" s="63"/>
    </row>
    <row r="46" spans="1:12" x14ac:dyDescent="0.25">
      <c r="A46" s="11">
        <v>50</v>
      </c>
      <c r="B46" s="11" t="s">
        <v>363</v>
      </c>
      <c r="C46" s="11">
        <v>12</v>
      </c>
      <c r="D46" s="7" t="s">
        <v>44</v>
      </c>
      <c r="E46" s="11" t="s">
        <v>218</v>
      </c>
      <c r="F46" s="41">
        <v>19.693392911614399</v>
      </c>
      <c r="G46" s="63">
        <v>1</v>
      </c>
      <c r="H46" s="27"/>
      <c r="I46" s="7" t="s">
        <v>122</v>
      </c>
      <c r="J46" s="11" t="s">
        <v>299</v>
      </c>
      <c r="K46" s="42">
        <v>138.07224066396901</v>
      </c>
      <c r="L46" s="63"/>
    </row>
    <row r="47" spans="1:12" x14ac:dyDescent="0.25">
      <c r="A47" s="11">
        <v>50</v>
      </c>
      <c r="B47" s="11" t="s">
        <v>363</v>
      </c>
      <c r="C47" s="11">
        <v>12</v>
      </c>
      <c r="D47" s="7" t="s">
        <v>45</v>
      </c>
      <c r="E47" s="11" t="s">
        <v>219</v>
      </c>
      <c r="F47" s="41">
        <v>44.671205643956199</v>
      </c>
      <c r="G47" s="63"/>
      <c r="H47" s="27"/>
      <c r="I47" s="7" t="s">
        <v>123</v>
      </c>
      <c r="J47" s="11" t="s">
        <v>300</v>
      </c>
      <c r="K47" s="41">
        <v>88.594466659575602</v>
      </c>
      <c r="L47" s="63"/>
    </row>
    <row r="48" spans="1:12" x14ac:dyDescent="0.25">
      <c r="A48" s="11">
        <v>50</v>
      </c>
      <c r="B48" s="11" t="s">
        <v>363</v>
      </c>
      <c r="C48" s="11">
        <v>12</v>
      </c>
      <c r="D48" s="7" t="s">
        <v>46</v>
      </c>
      <c r="E48" s="11" t="s">
        <v>220</v>
      </c>
      <c r="F48" s="41">
        <v>41.340626869143797</v>
      </c>
      <c r="G48" s="63"/>
      <c r="H48" s="27"/>
      <c r="I48" s="7" t="s">
        <v>124</v>
      </c>
      <c r="J48" s="11" t="s">
        <v>301</v>
      </c>
      <c r="K48" s="41">
        <v>73.531748216440505</v>
      </c>
      <c r="L48" s="63"/>
    </row>
    <row r="49" spans="1:12" x14ac:dyDescent="0.25">
      <c r="A49" s="11">
        <v>50</v>
      </c>
      <c r="B49" s="11" t="s">
        <v>364</v>
      </c>
      <c r="C49" s="11">
        <v>24</v>
      </c>
      <c r="D49" s="7" t="s">
        <v>47</v>
      </c>
      <c r="E49" s="11" t="s">
        <v>221</v>
      </c>
      <c r="F49" s="41">
        <v>19.306186367134899</v>
      </c>
      <c r="G49" s="63"/>
      <c r="H49" s="27"/>
      <c r="I49" s="7" t="s">
        <v>125</v>
      </c>
      <c r="J49" s="11" t="s">
        <v>302</v>
      </c>
      <c r="K49" s="41">
        <v>61.662901246396999</v>
      </c>
      <c r="L49" s="63"/>
    </row>
    <row r="50" spans="1:12" x14ac:dyDescent="0.25">
      <c r="A50" s="11">
        <v>50</v>
      </c>
      <c r="B50" s="11" t="s">
        <v>364</v>
      </c>
      <c r="C50" s="11">
        <v>24</v>
      </c>
      <c r="D50" s="7" t="s">
        <v>48</v>
      </c>
      <c r="E50" s="11" t="s">
        <v>222</v>
      </c>
      <c r="F50" s="41">
        <v>17.076243384770802</v>
      </c>
      <c r="G50" s="63"/>
      <c r="H50" s="27"/>
      <c r="I50" s="7" t="s">
        <v>126</v>
      </c>
      <c r="J50" s="11" t="s">
        <v>303</v>
      </c>
      <c r="K50" s="41">
        <v>79.443250358492094</v>
      </c>
      <c r="L50" s="63"/>
    </row>
    <row r="51" spans="1:12" x14ac:dyDescent="0.25">
      <c r="A51" s="11">
        <v>50</v>
      </c>
      <c r="B51" s="11" t="s">
        <v>364</v>
      </c>
      <c r="C51" s="11">
        <v>24</v>
      </c>
      <c r="D51" s="7" t="s">
        <v>49</v>
      </c>
      <c r="E51" s="11" t="s">
        <v>223</v>
      </c>
      <c r="F51" s="41">
        <v>17.645533591664499</v>
      </c>
      <c r="G51" s="63"/>
      <c r="H51" s="27"/>
      <c r="I51" s="7" t="s">
        <v>127</v>
      </c>
      <c r="J51" s="11" t="s">
        <v>304</v>
      </c>
      <c r="K51" s="41">
        <v>63.141032765632403</v>
      </c>
      <c r="L51" s="63"/>
    </row>
    <row r="52" spans="1:12" x14ac:dyDescent="0.25">
      <c r="A52" s="11">
        <v>50</v>
      </c>
      <c r="B52" s="11" t="s">
        <v>365</v>
      </c>
      <c r="C52" s="11">
        <v>48</v>
      </c>
      <c r="D52" s="7" t="s">
        <v>50</v>
      </c>
      <c r="E52" s="11" t="s">
        <v>224</v>
      </c>
      <c r="F52" s="46">
        <v>5.9258152436245499</v>
      </c>
      <c r="G52" s="64"/>
      <c r="H52" s="27"/>
      <c r="I52" s="7" t="s">
        <v>128</v>
      </c>
      <c r="J52" s="11" t="s">
        <v>305</v>
      </c>
      <c r="K52" s="46">
        <v>7.3213188554271396</v>
      </c>
      <c r="L52" s="64"/>
    </row>
    <row r="53" spans="1:12" x14ac:dyDescent="0.25">
      <c r="A53" s="11">
        <v>50</v>
      </c>
      <c r="B53" s="11" t="s">
        <v>365</v>
      </c>
      <c r="C53" s="11">
        <v>48</v>
      </c>
      <c r="D53" s="7" t="s">
        <v>51</v>
      </c>
      <c r="E53" s="11" t="s">
        <v>225</v>
      </c>
      <c r="F53" s="50">
        <v>3.3019735742324698</v>
      </c>
      <c r="G53" s="64"/>
      <c r="H53" s="27"/>
      <c r="I53" s="7" t="s">
        <v>129</v>
      </c>
      <c r="J53" s="11" t="s">
        <v>306</v>
      </c>
      <c r="K53" s="47">
        <v>16.266901271167399</v>
      </c>
      <c r="L53" s="64"/>
    </row>
    <row r="54" spans="1:12" x14ac:dyDescent="0.25">
      <c r="A54" s="10">
        <v>50</v>
      </c>
      <c r="B54" s="10" t="s">
        <v>365</v>
      </c>
      <c r="C54" s="10">
        <v>48</v>
      </c>
      <c r="D54" s="13" t="s">
        <v>52</v>
      </c>
      <c r="E54" s="10" t="s">
        <v>226</v>
      </c>
      <c r="F54" s="51">
        <v>3.5718368736420301</v>
      </c>
      <c r="G54" s="65"/>
      <c r="H54" s="28"/>
      <c r="I54" s="13" t="s">
        <v>130</v>
      </c>
      <c r="J54" s="10" t="s">
        <v>307</v>
      </c>
      <c r="K54" s="48">
        <v>10.231572495850299</v>
      </c>
      <c r="L54" s="65"/>
    </row>
    <row r="55" spans="1:12" x14ac:dyDescent="0.25">
      <c r="A55" s="11">
        <v>100</v>
      </c>
      <c r="B55" s="12" t="s">
        <v>13</v>
      </c>
      <c r="C55" s="12" t="s">
        <v>13</v>
      </c>
      <c r="D55" s="7" t="s">
        <v>53</v>
      </c>
      <c r="E55" s="11" t="s">
        <v>227</v>
      </c>
      <c r="F55" s="47">
        <v>15.542933988866499</v>
      </c>
      <c r="G55" s="64" t="s">
        <v>371</v>
      </c>
      <c r="H55" s="27"/>
      <c r="I55" s="7" t="s">
        <v>131</v>
      </c>
      <c r="J55" s="11" t="s">
        <v>308</v>
      </c>
      <c r="K55" s="47">
        <v>48.167253537148802</v>
      </c>
      <c r="L55" s="64"/>
    </row>
    <row r="56" spans="1:12" x14ac:dyDescent="0.25">
      <c r="A56" s="11">
        <v>100</v>
      </c>
      <c r="B56" s="12" t="s">
        <v>13</v>
      </c>
      <c r="C56" s="12" t="s">
        <v>13</v>
      </c>
      <c r="D56" s="7" t="s">
        <v>54</v>
      </c>
      <c r="E56" s="11" t="s">
        <v>228</v>
      </c>
      <c r="F56" s="47">
        <v>29.687978214560399</v>
      </c>
      <c r="G56" s="64"/>
      <c r="H56" s="27"/>
      <c r="I56" s="7" t="s">
        <v>132</v>
      </c>
      <c r="J56" s="11" t="s">
        <v>309</v>
      </c>
      <c r="K56" s="47">
        <v>37.112860505366797</v>
      </c>
      <c r="L56" s="64"/>
    </row>
    <row r="57" spans="1:12" x14ac:dyDescent="0.25">
      <c r="A57" s="11">
        <v>100</v>
      </c>
      <c r="B57" s="12" t="s">
        <v>13</v>
      </c>
      <c r="C57" s="12" t="s">
        <v>13</v>
      </c>
      <c r="D57" s="7" t="s">
        <v>55</v>
      </c>
      <c r="E57" s="11" t="s">
        <v>229</v>
      </c>
      <c r="F57" s="47">
        <v>31.475048650109599</v>
      </c>
      <c r="G57" s="64"/>
      <c r="H57" s="27"/>
      <c r="I57" s="7" t="s">
        <v>133</v>
      </c>
      <c r="J57" s="11" t="s">
        <v>310</v>
      </c>
      <c r="K57" s="47">
        <v>30.139038338526898</v>
      </c>
      <c r="L57" s="64"/>
    </row>
    <row r="58" spans="1:12" x14ac:dyDescent="0.25">
      <c r="A58" s="11">
        <v>100</v>
      </c>
      <c r="B58" s="11" t="s">
        <v>354</v>
      </c>
      <c r="C58" s="17">
        <f>5/60</f>
        <v>8.3333333333333329E-2</v>
      </c>
      <c r="D58" s="7" t="s">
        <v>56</v>
      </c>
      <c r="E58" s="11" t="s">
        <v>230</v>
      </c>
      <c r="F58" s="42">
        <v>4640.2531862231299</v>
      </c>
      <c r="G58" s="63"/>
      <c r="H58" s="27"/>
      <c r="I58" s="7" t="s">
        <v>134</v>
      </c>
      <c r="J58" s="11" t="s">
        <v>311</v>
      </c>
      <c r="K58" s="42">
        <v>7860</v>
      </c>
      <c r="L58" s="63"/>
    </row>
    <row r="59" spans="1:12" x14ac:dyDescent="0.25">
      <c r="A59" s="11">
        <v>100</v>
      </c>
      <c r="B59" s="11" t="s">
        <v>354</v>
      </c>
      <c r="C59" s="17">
        <f>5/60</f>
        <v>8.3333333333333329E-2</v>
      </c>
      <c r="D59" s="7" t="s">
        <v>57</v>
      </c>
      <c r="E59" s="11" t="s">
        <v>231</v>
      </c>
      <c r="F59" s="42">
        <v>3900</v>
      </c>
      <c r="G59" s="63"/>
      <c r="H59" s="27"/>
      <c r="I59" s="7" t="s">
        <v>135</v>
      </c>
      <c r="J59" s="11" t="s">
        <v>312</v>
      </c>
      <c r="K59" s="42">
        <v>6810</v>
      </c>
      <c r="L59" s="63"/>
    </row>
    <row r="60" spans="1:12" x14ac:dyDescent="0.25">
      <c r="A60" s="11">
        <v>100</v>
      </c>
      <c r="B60" s="11" t="s">
        <v>354</v>
      </c>
      <c r="C60" s="17">
        <f>5/60</f>
        <v>8.3333333333333329E-2</v>
      </c>
      <c r="D60" s="7" t="s">
        <v>58</v>
      </c>
      <c r="E60" s="11" t="s">
        <v>232</v>
      </c>
      <c r="F60" s="42">
        <v>4410</v>
      </c>
      <c r="G60" s="63"/>
      <c r="H60" s="27"/>
      <c r="I60" s="7" t="s">
        <v>136</v>
      </c>
      <c r="J60" s="11" t="s">
        <v>313</v>
      </c>
      <c r="K60" s="42">
        <v>5600</v>
      </c>
      <c r="L60" s="63"/>
    </row>
    <row r="61" spans="1:12" x14ac:dyDescent="0.25">
      <c r="A61" s="11">
        <v>100</v>
      </c>
      <c r="B61" s="11" t="s">
        <v>355</v>
      </c>
      <c r="C61" s="16">
        <f>10/60</f>
        <v>0.16666666666666666</v>
      </c>
      <c r="D61" s="7" t="s">
        <v>59</v>
      </c>
      <c r="E61" s="11" t="s">
        <v>233</v>
      </c>
      <c r="F61" s="42">
        <v>3670</v>
      </c>
      <c r="G61" s="63"/>
      <c r="H61" s="27"/>
      <c r="I61" s="7" t="s">
        <v>137</v>
      </c>
      <c r="J61" s="11" t="s">
        <v>314</v>
      </c>
      <c r="K61" s="42">
        <v>7510</v>
      </c>
      <c r="L61" s="63"/>
    </row>
    <row r="62" spans="1:12" x14ac:dyDescent="0.25">
      <c r="A62" s="11">
        <v>100</v>
      </c>
      <c r="B62" s="11" t="s">
        <v>355</v>
      </c>
      <c r="C62" s="16">
        <f>10/60</f>
        <v>0.16666666666666666</v>
      </c>
      <c r="D62" s="7" t="s">
        <v>60</v>
      </c>
      <c r="E62" s="11" t="s">
        <v>234</v>
      </c>
      <c r="F62" s="42">
        <v>4240</v>
      </c>
      <c r="G62" s="63"/>
      <c r="H62" s="27"/>
      <c r="I62" s="7" t="s">
        <v>138</v>
      </c>
      <c r="J62" s="11" t="s">
        <v>315</v>
      </c>
      <c r="K62" s="42">
        <v>6859.5371018715996</v>
      </c>
      <c r="L62" s="63"/>
    </row>
    <row r="63" spans="1:12" x14ac:dyDescent="0.25">
      <c r="A63" s="11">
        <v>100</v>
      </c>
      <c r="B63" s="11" t="s">
        <v>355</v>
      </c>
      <c r="C63" s="16">
        <f>10/60</f>
        <v>0.16666666666666666</v>
      </c>
      <c r="D63" s="7" t="s">
        <v>61</v>
      </c>
      <c r="E63" s="11" t="s">
        <v>235</v>
      </c>
      <c r="F63" s="42">
        <v>4400</v>
      </c>
      <c r="G63" s="63"/>
      <c r="H63" s="27"/>
      <c r="I63" s="7" t="s">
        <v>139</v>
      </c>
      <c r="J63" s="11" t="s">
        <v>316</v>
      </c>
      <c r="K63" s="42">
        <v>7730</v>
      </c>
      <c r="L63" s="63"/>
    </row>
    <row r="64" spans="1:12" x14ac:dyDescent="0.25">
      <c r="A64" s="11">
        <v>100</v>
      </c>
      <c r="B64" s="11" t="s">
        <v>356</v>
      </c>
      <c r="C64" s="11">
        <v>0.25</v>
      </c>
      <c r="D64" s="7" t="s">
        <v>62</v>
      </c>
      <c r="E64" s="11" t="s">
        <v>236</v>
      </c>
      <c r="F64" s="42">
        <v>3689.8471814311802</v>
      </c>
      <c r="G64" s="63"/>
      <c r="H64" s="27"/>
      <c r="I64" s="7" t="s">
        <v>140</v>
      </c>
      <c r="J64" s="11" t="s">
        <v>317</v>
      </c>
      <c r="K64" s="42">
        <v>5780</v>
      </c>
      <c r="L64" s="63"/>
    </row>
    <row r="65" spans="1:12" x14ac:dyDescent="0.25">
      <c r="A65" s="11">
        <v>100</v>
      </c>
      <c r="B65" s="11" t="s">
        <v>356</v>
      </c>
      <c r="C65" s="11">
        <v>0.25</v>
      </c>
      <c r="D65" s="7" t="s">
        <v>63</v>
      </c>
      <c r="E65" s="11" t="s">
        <v>237</v>
      </c>
      <c r="F65" s="42">
        <v>3880</v>
      </c>
      <c r="G65" s="63"/>
      <c r="H65" s="27"/>
      <c r="I65" s="7" t="s">
        <v>141</v>
      </c>
      <c r="J65" s="11" t="s">
        <v>318</v>
      </c>
      <c r="K65" s="42">
        <v>5450</v>
      </c>
      <c r="L65" s="63"/>
    </row>
    <row r="66" spans="1:12" x14ac:dyDescent="0.25">
      <c r="A66" s="11">
        <v>100</v>
      </c>
      <c r="B66" s="11" t="s">
        <v>356</v>
      </c>
      <c r="C66" s="11">
        <v>0.25</v>
      </c>
      <c r="D66" s="7" t="s">
        <v>64</v>
      </c>
      <c r="E66" s="11" t="s">
        <v>238</v>
      </c>
      <c r="F66" s="42">
        <v>5230</v>
      </c>
      <c r="G66" s="63"/>
      <c r="H66" s="27"/>
      <c r="I66" s="7" t="s">
        <v>142</v>
      </c>
      <c r="J66" s="11" t="s">
        <v>319</v>
      </c>
      <c r="K66" s="42">
        <v>9020</v>
      </c>
      <c r="L66" s="63" t="s">
        <v>371</v>
      </c>
    </row>
    <row r="67" spans="1:12" x14ac:dyDescent="0.25">
      <c r="A67" s="11">
        <v>100</v>
      </c>
      <c r="B67" s="11" t="s">
        <v>357</v>
      </c>
      <c r="C67" s="18">
        <f>20/60</f>
        <v>0.33333333333333331</v>
      </c>
      <c r="D67" s="7" t="s">
        <v>65</v>
      </c>
      <c r="E67" s="11" t="s">
        <v>239</v>
      </c>
      <c r="F67" s="42">
        <v>3590</v>
      </c>
      <c r="G67" s="63"/>
      <c r="H67" s="27"/>
      <c r="I67" s="7" t="s">
        <v>143</v>
      </c>
      <c r="J67" s="11" t="s">
        <v>320</v>
      </c>
      <c r="K67" s="42">
        <v>4920</v>
      </c>
      <c r="L67" s="63" t="s">
        <v>371</v>
      </c>
    </row>
    <row r="68" spans="1:12" x14ac:dyDescent="0.25">
      <c r="A68" s="11">
        <v>100</v>
      </c>
      <c r="B68" s="11" t="s">
        <v>357</v>
      </c>
      <c r="C68" s="18">
        <f>20/60</f>
        <v>0.33333333333333331</v>
      </c>
      <c r="D68" s="7" t="s">
        <v>66</v>
      </c>
      <c r="E68" s="11" t="s">
        <v>240</v>
      </c>
      <c r="F68" s="42">
        <v>4570</v>
      </c>
      <c r="G68" s="63"/>
      <c r="H68" s="27"/>
      <c r="I68" s="7" t="s">
        <v>144</v>
      </c>
      <c r="J68" s="11" t="s">
        <v>321</v>
      </c>
      <c r="K68" s="42">
        <v>9810</v>
      </c>
      <c r="L68" s="63"/>
    </row>
    <row r="69" spans="1:12" x14ac:dyDescent="0.25">
      <c r="A69" s="11">
        <v>100</v>
      </c>
      <c r="B69" s="11" t="s">
        <v>357</v>
      </c>
      <c r="C69" s="18">
        <f>20/60</f>
        <v>0.33333333333333331</v>
      </c>
      <c r="D69" s="7" t="s">
        <v>67</v>
      </c>
      <c r="E69" s="11" t="s">
        <v>241</v>
      </c>
      <c r="F69" s="42">
        <v>4300</v>
      </c>
      <c r="G69" s="63"/>
      <c r="H69" s="27"/>
      <c r="I69" s="7" t="s">
        <v>145</v>
      </c>
      <c r="J69" s="11" t="s">
        <v>322</v>
      </c>
      <c r="K69" s="42">
        <v>11100</v>
      </c>
      <c r="L69" s="63"/>
    </row>
    <row r="70" spans="1:12" x14ac:dyDescent="0.25">
      <c r="A70" s="11">
        <v>100</v>
      </c>
      <c r="B70" s="11" t="s">
        <v>358</v>
      </c>
      <c r="C70" s="11">
        <v>0.5</v>
      </c>
      <c r="D70" s="7" t="s">
        <v>68</v>
      </c>
      <c r="E70" s="11" t="s">
        <v>242</v>
      </c>
      <c r="F70" s="42">
        <v>380.12057681465302</v>
      </c>
      <c r="G70" s="63"/>
      <c r="H70" s="27"/>
      <c r="I70" s="7" t="s">
        <v>146</v>
      </c>
      <c r="J70" s="11" t="s">
        <v>323</v>
      </c>
      <c r="K70" s="42">
        <v>8750</v>
      </c>
      <c r="L70" s="63" t="s">
        <v>371</v>
      </c>
    </row>
    <row r="71" spans="1:12" x14ac:dyDescent="0.25">
      <c r="A71" s="11">
        <v>100</v>
      </c>
      <c r="B71" s="11" t="s">
        <v>358</v>
      </c>
      <c r="C71" s="11">
        <v>0.5</v>
      </c>
      <c r="D71" s="7" t="s">
        <v>69</v>
      </c>
      <c r="E71" s="11" t="s">
        <v>243</v>
      </c>
      <c r="F71" s="42">
        <v>300.99285300512202</v>
      </c>
      <c r="G71" s="63"/>
      <c r="H71" s="27"/>
      <c r="I71" s="7" t="s">
        <v>147</v>
      </c>
      <c r="J71" s="11" t="s">
        <v>324</v>
      </c>
      <c r="K71" s="42">
        <v>598.90057622351696</v>
      </c>
      <c r="L71" s="63"/>
    </row>
    <row r="72" spans="1:12" x14ac:dyDescent="0.25">
      <c r="A72" s="11">
        <v>100</v>
      </c>
      <c r="B72" s="11" t="s">
        <v>358</v>
      </c>
      <c r="C72" s="11">
        <v>0.5</v>
      </c>
      <c r="D72" s="7" t="s">
        <v>70</v>
      </c>
      <c r="E72" s="11" t="s">
        <v>244</v>
      </c>
      <c r="F72" s="42">
        <v>459.59446391454401</v>
      </c>
      <c r="G72" s="63"/>
      <c r="H72" s="27"/>
      <c r="I72" s="7" t="s">
        <v>148</v>
      </c>
      <c r="J72" s="11" t="s">
        <v>325</v>
      </c>
      <c r="K72" s="42">
        <v>1170</v>
      </c>
      <c r="L72" s="63"/>
    </row>
    <row r="73" spans="1:12" x14ac:dyDescent="0.25">
      <c r="A73" s="11">
        <v>100</v>
      </c>
      <c r="B73" s="11" t="s">
        <v>359</v>
      </c>
      <c r="C73" s="11">
        <v>1</v>
      </c>
      <c r="D73" s="7" t="s">
        <v>71</v>
      </c>
      <c r="E73" s="11" t="s">
        <v>245</v>
      </c>
      <c r="F73" s="42">
        <v>298.80223738650801</v>
      </c>
      <c r="G73" s="63"/>
      <c r="H73" s="27"/>
      <c r="I73" s="7" t="s">
        <v>149</v>
      </c>
      <c r="J73" s="11" t="s">
        <v>326</v>
      </c>
      <c r="K73" s="42">
        <v>631.37083238001196</v>
      </c>
      <c r="L73" s="63" t="s">
        <v>371</v>
      </c>
    </row>
    <row r="74" spans="1:12" x14ac:dyDescent="0.25">
      <c r="A74" s="11">
        <v>100</v>
      </c>
      <c r="B74" s="11" t="s">
        <v>359</v>
      </c>
      <c r="C74" s="11">
        <v>1</v>
      </c>
      <c r="D74" s="7" t="s">
        <v>72</v>
      </c>
      <c r="E74" s="11" t="s">
        <v>246</v>
      </c>
      <c r="F74" s="42">
        <v>330.41006819570902</v>
      </c>
      <c r="G74" s="63"/>
      <c r="H74" s="27"/>
      <c r="I74" s="7" t="s">
        <v>150</v>
      </c>
      <c r="J74" s="11" t="s">
        <v>327</v>
      </c>
      <c r="K74" s="42">
        <v>311.07575753595899</v>
      </c>
      <c r="L74" s="63"/>
    </row>
    <row r="75" spans="1:12" x14ac:dyDescent="0.25">
      <c r="A75" s="11">
        <v>100</v>
      </c>
      <c r="B75" s="11" t="s">
        <v>359</v>
      </c>
      <c r="C75" s="11">
        <v>1</v>
      </c>
      <c r="D75" s="7" t="s">
        <v>73</v>
      </c>
      <c r="E75" s="11" t="s">
        <v>247</v>
      </c>
      <c r="F75" s="42">
        <v>354.60916932914301</v>
      </c>
      <c r="G75" s="63"/>
      <c r="H75" s="27"/>
      <c r="I75" s="7" t="s">
        <v>151</v>
      </c>
      <c r="J75" s="11" t="s">
        <v>328</v>
      </c>
      <c r="K75" s="42">
        <v>369.247467628717</v>
      </c>
      <c r="L75" s="63"/>
    </row>
    <row r="76" spans="1:12" x14ac:dyDescent="0.25">
      <c r="A76" s="11">
        <v>100</v>
      </c>
      <c r="B76" s="11" t="s">
        <v>360</v>
      </c>
      <c r="C76" s="11">
        <v>2</v>
      </c>
      <c r="D76" s="7" t="s">
        <v>74</v>
      </c>
      <c r="E76" s="11" t="s">
        <v>248</v>
      </c>
      <c r="F76" s="42">
        <v>113.57087638770101</v>
      </c>
      <c r="G76" s="63"/>
      <c r="H76" s="27"/>
      <c r="I76" s="7" t="s">
        <v>152</v>
      </c>
      <c r="J76" s="11" t="s">
        <v>329</v>
      </c>
      <c r="K76" s="42">
        <v>233.05169684003499</v>
      </c>
      <c r="L76" s="63"/>
    </row>
    <row r="77" spans="1:12" x14ac:dyDescent="0.25">
      <c r="A77" s="11">
        <v>100</v>
      </c>
      <c r="B77" s="11" t="s">
        <v>360</v>
      </c>
      <c r="C77" s="11">
        <v>2</v>
      </c>
      <c r="D77" s="7" t="s">
        <v>75</v>
      </c>
      <c r="E77" s="11" t="s">
        <v>249</v>
      </c>
      <c r="F77" s="42">
        <v>119.601211348186</v>
      </c>
      <c r="G77" s="63"/>
      <c r="H77" s="27"/>
      <c r="I77" s="7" t="s">
        <v>153</v>
      </c>
      <c r="J77" s="11" t="s">
        <v>330</v>
      </c>
      <c r="K77" s="42">
        <v>347.59876791992502</v>
      </c>
      <c r="L77" s="63"/>
    </row>
    <row r="78" spans="1:12" x14ac:dyDescent="0.25">
      <c r="A78" s="11">
        <v>100</v>
      </c>
      <c r="B78" s="11" t="s">
        <v>360</v>
      </c>
      <c r="C78" s="11">
        <v>2</v>
      </c>
      <c r="D78" s="7" t="s">
        <v>76</v>
      </c>
      <c r="E78" s="11" t="s">
        <v>250</v>
      </c>
      <c r="F78" s="42">
        <v>204.14787521237201</v>
      </c>
      <c r="G78" s="63" t="s">
        <v>371</v>
      </c>
      <c r="H78" s="27"/>
      <c r="I78" s="7" t="s">
        <v>154</v>
      </c>
      <c r="J78" s="11" t="s">
        <v>331</v>
      </c>
      <c r="K78" s="42">
        <v>548.89785620260204</v>
      </c>
      <c r="L78" s="63"/>
    </row>
    <row r="79" spans="1:12" x14ac:dyDescent="0.25">
      <c r="A79" s="11">
        <v>100</v>
      </c>
      <c r="B79" s="11" t="s">
        <v>361</v>
      </c>
      <c r="C79" s="11">
        <v>4</v>
      </c>
      <c r="D79" s="7" t="s">
        <v>77</v>
      </c>
      <c r="E79" s="11" t="s">
        <v>251</v>
      </c>
      <c r="F79" s="42">
        <v>134.32262950382901</v>
      </c>
      <c r="G79" s="63"/>
      <c r="H79" s="27"/>
      <c r="I79" s="7" t="s">
        <v>155</v>
      </c>
      <c r="J79" s="11" t="s">
        <v>332</v>
      </c>
      <c r="K79" s="42">
        <v>140.59965407215799</v>
      </c>
      <c r="L79" s="63"/>
    </row>
    <row r="80" spans="1:12" x14ac:dyDescent="0.25">
      <c r="A80" s="11">
        <v>100</v>
      </c>
      <c r="B80" s="11" t="s">
        <v>361</v>
      </c>
      <c r="C80" s="11">
        <v>4</v>
      </c>
      <c r="D80" s="7" t="s">
        <v>78</v>
      </c>
      <c r="E80" s="11" t="s">
        <v>252</v>
      </c>
      <c r="F80" s="42">
        <v>155.45961718086099</v>
      </c>
      <c r="G80" s="63"/>
      <c r="H80" s="27"/>
      <c r="I80" s="7" t="s">
        <v>156</v>
      </c>
      <c r="J80" s="11" t="s">
        <v>333</v>
      </c>
      <c r="K80" s="42">
        <v>160.52924283486001</v>
      </c>
      <c r="L80" s="63"/>
    </row>
    <row r="81" spans="1:12" x14ac:dyDescent="0.25">
      <c r="A81" s="11">
        <v>100</v>
      </c>
      <c r="B81" s="11" t="s">
        <v>361</v>
      </c>
      <c r="C81" s="11">
        <v>4</v>
      </c>
      <c r="D81" s="7" t="s">
        <v>79</v>
      </c>
      <c r="E81" s="11" t="s">
        <v>253</v>
      </c>
      <c r="F81" s="42">
        <v>141.25111392786701</v>
      </c>
      <c r="G81" s="63"/>
      <c r="H81" s="27"/>
      <c r="I81" s="7" t="s">
        <v>157</v>
      </c>
      <c r="J81" s="11" t="s">
        <v>334</v>
      </c>
      <c r="K81" s="42">
        <v>232.438569276283</v>
      </c>
      <c r="L81" s="63"/>
    </row>
    <row r="82" spans="1:12" x14ac:dyDescent="0.25">
      <c r="A82" s="11">
        <v>100</v>
      </c>
      <c r="B82" s="11" t="s">
        <v>362</v>
      </c>
      <c r="C82" s="11">
        <v>8</v>
      </c>
      <c r="D82" s="7" t="s">
        <v>80</v>
      </c>
      <c r="E82" s="11" t="s">
        <v>254</v>
      </c>
      <c r="F82" s="42">
        <v>114.353986995792</v>
      </c>
      <c r="G82" s="63"/>
      <c r="H82" s="27"/>
      <c r="I82" s="7" t="s">
        <v>158</v>
      </c>
      <c r="J82" s="11" t="s">
        <v>335</v>
      </c>
      <c r="K82" s="42">
        <v>138.28280704107101</v>
      </c>
      <c r="L82" s="63"/>
    </row>
    <row r="83" spans="1:12" x14ac:dyDescent="0.25">
      <c r="A83" s="11">
        <v>100</v>
      </c>
      <c r="B83" s="11" t="s">
        <v>362</v>
      </c>
      <c r="C83" s="11">
        <v>8</v>
      </c>
      <c r="D83" s="7" t="s">
        <v>81</v>
      </c>
      <c r="E83" s="11" t="s">
        <v>255</v>
      </c>
      <c r="F83" s="42">
        <v>146.22275276137</v>
      </c>
      <c r="G83" s="63"/>
      <c r="H83" s="27"/>
      <c r="I83" s="7" t="s">
        <v>159</v>
      </c>
      <c r="J83" s="11" t="s">
        <v>336</v>
      </c>
      <c r="K83" s="41">
        <v>90.294381636226703</v>
      </c>
      <c r="L83" s="63"/>
    </row>
    <row r="84" spans="1:12" x14ac:dyDescent="0.25">
      <c r="A84" s="11">
        <v>100</v>
      </c>
      <c r="B84" s="11" t="s">
        <v>362</v>
      </c>
      <c r="C84" s="11">
        <v>8</v>
      </c>
      <c r="D84" s="7" t="s">
        <v>82</v>
      </c>
      <c r="E84" s="11" t="s">
        <v>256</v>
      </c>
      <c r="F84" s="42">
        <v>133.869698134358</v>
      </c>
      <c r="G84" s="63"/>
      <c r="H84" s="27"/>
      <c r="I84" s="7" t="s">
        <v>160</v>
      </c>
      <c r="J84" s="11" t="s">
        <v>337</v>
      </c>
      <c r="K84" s="42">
        <v>245.28527322847501</v>
      </c>
      <c r="L84" s="63"/>
    </row>
    <row r="85" spans="1:12" x14ac:dyDescent="0.25">
      <c r="A85" s="11">
        <v>100</v>
      </c>
      <c r="B85" s="11" t="s">
        <v>363</v>
      </c>
      <c r="C85" s="11">
        <v>12</v>
      </c>
      <c r="D85" s="7" t="s">
        <v>83</v>
      </c>
      <c r="E85" s="11" t="s">
        <v>257</v>
      </c>
      <c r="F85" s="41">
        <v>65.975252065838802</v>
      </c>
      <c r="G85" s="63"/>
      <c r="H85" s="27"/>
      <c r="I85" s="7" t="s">
        <v>161</v>
      </c>
      <c r="J85" s="11" t="s">
        <v>338</v>
      </c>
      <c r="K85" s="42">
        <v>141.86319241956701</v>
      </c>
      <c r="L85" s="63"/>
    </row>
    <row r="86" spans="1:12" x14ac:dyDescent="0.25">
      <c r="A86" s="11">
        <v>100</v>
      </c>
      <c r="B86" s="11" t="s">
        <v>363</v>
      </c>
      <c r="C86" s="11">
        <v>12</v>
      </c>
      <c r="D86" s="7" t="s">
        <v>84</v>
      </c>
      <c r="E86" s="11" t="s">
        <v>258</v>
      </c>
      <c r="F86" s="41">
        <v>53.675820328563198</v>
      </c>
      <c r="G86" s="63"/>
      <c r="H86" s="27"/>
      <c r="I86" s="7" t="s">
        <v>162</v>
      </c>
      <c r="J86" s="11" t="s">
        <v>339</v>
      </c>
      <c r="K86" s="41">
        <v>67.461846434886596</v>
      </c>
      <c r="L86" s="63" t="s">
        <v>371</v>
      </c>
    </row>
    <row r="87" spans="1:12" x14ac:dyDescent="0.25">
      <c r="A87" s="11">
        <v>100</v>
      </c>
      <c r="B87" s="11" t="s">
        <v>363</v>
      </c>
      <c r="C87" s="11">
        <v>12</v>
      </c>
      <c r="D87" s="7" t="s">
        <v>85</v>
      </c>
      <c r="E87" s="11" t="s">
        <v>259</v>
      </c>
      <c r="F87" s="41">
        <v>42.4023651427784</v>
      </c>
      <c r="G87" s="63"/>
      <c r="H87" s="27"/>
      <c r="I87" s="7" t="s">
        <v>163</v>
      </c>
      <c r="J87" s="11" t="s">
        <v>340</v>
      </c>
      <c r="K87" s="42">
        <v>131.877042475769</v>
      </c>
      <c r="L87" s="63"/>
    </row>
    <row r="88" spans="1:12" x14ac:dyDescent="0.25">
      <c r="A88" s="11">
        <v>100</v>
      </c>
      <c r="B88" s="11" t="s">
        <v>364</v>
      </c>
      <c r="C88" s="11">
        <v>24</v>
      </c>
      <c r="D88" s="7" t="s">
        <v>86</v>
      </c>
      <c r="E88" s="11" t="s">
        <v>260</v>
      </c>
      <c r="F88" s="41">
        <v>74.502206137922997</v>
      </c>
      <c r="G88" s="63"/>
      <c r="H88" s="27"/>
      <c r="I88" s="7" t="s">
        <v>164</v>
      </c>
      <c r="J88" s="11" t="s">
        <v>341</v>
      </c>
      <c r="K88" s="42">
        <v>122.963003118553</v>
      </c>
      <c r="L88" s="63"/>
    </row>
    <row r="89" spans="1:12" x14ac:dyDescent="0.25">
      <c r="A89" s="11">
        <v>100</v>
      </c>
      <c r="B89" s="11" t="s">
        <v>364</v>
      </c>
      <c r="C89" s="11">
        <v>24</v>
      </c>
      <c r="D89" s="7" t="s">
        <v>87</v>
      </c>
      <c r="E89" s="11" t="s">
        <v>261</v>
      </c>
      <c r="F89" s="41">
        <v>74.680960017252204</v>
      </c>
      <c r="G89" s="63"/>
      <c r="H89" s="27"/>
      <c r="I89" s="7" t="s">
        <v>165</v>
      </c>
      <c r="J89" s="11" t="s">
        <v>342</v>
      </c>
      <c r="K89" s="41">
        <v>87.060391999098698</v>
      </c>
      <c r="L89" s="63"/>
    </row>
    <row r="90" spans="1:12" x14ac:dyDescent="0.25">
      <c r="A90" s="11">
        <v>100</v>
      </c>
      <c r="B90" s="11" t="s">
        <v>364</v>
      </c>
      <c r="C90" s="11">
        <v>24</v>
      </c>
      <c r="D90" s="7" t="s">
        <v>88</v>
      </c>
      <c r="E90" s="11" t="s">
        <v>262</v>
      </c>
      <c r="F90" s="41">
        <v>86.705272035706599</v>
      </c>
      <c r="G90" s="63"/>
      <c r="H90" s="27"/>
      <c r="I90" s="7" t="s">
        <v>166</v>
      </c>
      <c r="J90" s="11" t="s">
        <v>343</v>
      </c>
      <c r="K90" s="42">
        <v>138.71115327043501</v>
      </c>
      <c r="L90" s="63"/>
    </row>
    <row r="91" spans="1:12" x14ac:dyDescent="0.25">
      <c r="A91" s="11">
        <v>100</v>
      </c>
      <c r="B91" s="11" t="s">
        <v>365</v>
      </c>
      <c r="C91" s="11">
        <v>48</v>
      </c>
      <c r="D91" s="7" t="s">
        <v>89</v>
      </c>
      <c r="E91" s="11" t="s">
        <v>263</v>
      </c>
      <c r="F91" s="47">
        <v>10.096753245390699</v>
      </c>
      <c r="G91" s="64"/>
      <c r="H91" s="27"/>
      <c r="I91" s="7" t="s">
        <v>167</v>
      </c>
      <c r="J91" s="11" t="s">
        <v>344</v>
      </c>
      <c r="K91" s="47">
        <v>10.727129103535701</v>
      </c>
      <c r="L91" s="64"/>
    </row>
    <row r="92" spans="1:12" x14ac:dyDescent="0.25">
      <c r="A92" s="11">
        <v>100</v>
      </c>
      <c r="B92" s="11" t="s">
        <v>365</v>
      </c>
      <c r="C92" s="11">
        <v>48</v>
      </c>
      <c r="D92" s="7" t="s">
        <v>90</v>
      </c>
      <c r="E92" s="11" t="s">
        <v>264</v>
      </c>
      <c r="F92" s="46">
        <v>6.4439028322723004</v>
      </c>
      <c r="G92" s="64"/>
      <c r="H92" s="27"/>
      <c r="I92" s="7" t="s">
        <v>168</v>
      </c>
      <c r="J92" s="11" t="s">
        <v>345</v>
      </c>
      <c r="K92" s="47">
        <v>16.6192072366137</v>
      </c>
      <c r="L92" s="64"/>
    </row>
    <row r="93" spans="1:12" x14ac:dyDescent="0.25">
      <c r="A93" s="10">
        <v>100</v>
      </c>
      <c r="B93" s="10" t="s">
        <v>365</v>
      </c>
      <c r="C93" s="10">
        <v>48</v>
      </c>
      <c r="D93" s="7" t="s">
        <v>91</v>
      </c>
      <c r="E93" s="10" t="s">
        <v>265</v>
      </c>
      <c r="F93" s="49">
        <v>5.6646253333437899</v>
      </c>
      <c r="G93" s="66"/>
      <c r="H93" s="27"/>
      <c r="I93" s="13" t="s">
        <v>169</v>
      </c>
      <c r="J93" s="10" t="s">
        <v>346</v>
      </c>
      <c r="K93" s="48">
        <v>22.031720742145801</v>
      </c>
      <c r="L93" s="65"/>
    </row>
    <row r="94" spans="1:12" s="38" customFormat="1" x14ac:dyDescent="0.25">
      <c r="A94" s="67" t="s">
        <v>350</v>
      </c>
      <c r="B94" s="68"/>
      <c r="C94" s="68"/>
      <c r="D94" s="68"/>
      <c r="E94" s="69"/>
      <c r="F94" s="37"/>
      <c r="G94" s="37"/>
      <c r="H94" s="37"/>
    </row>
    <row r="95" spans="1:12" s="38" customFormat="1" x14ac:dyDescent="0.25">
      <c r="A95" s="70" t="s">
        <v>347</v>
      </c>
      <c r="B95" s="70"/>
      <c r="C95" s="70"/>
      <c r="D95" s="70"/>
      <c r="E95" s="70"/>
      <c r="F95" s="39"/>
      <c r="G95" s="39"/>
      <c r="H95" s="39"/>
    </row>
    <row r="96" spans="1:12" s="38" customFormat="1" ht="28.15" customHeight="1" x14ac:dyDescent="0.25">
      <c r="A96" s="71" t="s">
        <v>348</v>
      </c>
      <c r="B96" s="71"/>
      <c r="C96" s="71"/>
      <c r="D96" s="71"/>
      <c r="E96" s="71"/>
      <c r="F96" s="71"/>
      <c r="G96" s="71"/>
      <c r="H96" s="71"/>
      <c r="I96" s="71"/>
      <c r="J96" s="71"/>
    </row>
    <row r="97" spans="1:12" s="38" customFormat="1" ht="17.25" customHeight="1" x14ac:dyDescent="0.25">
      <c r="A97" s="61" t="s">
        <v>374</v>
      </c>
      <c r="B97" s="57"/>
      <c r="C97" s="57"/>
      <c r="D97" s="57"/>
      <c r="E97" s="57"/>
      <c r="F97" s="57"/>
      <c r="G97" s="57"/>
      <c r="H97" s="57"/>
      <c r="I97" s="57"/>
      <c r="J97" s="57"/>
    </row>
    <row r="98" spans="1:12" s="38" customFormat="1" ht="15" customHeight="1" x14ac:dyDescent="0.25">
      <c r="A98" s="62" t="s">
        <v>373</v>
      </c>
      <c r="B98" s="57"/>
      <c r="C98" s="57"/>
      <c r="D98" s="57"/>
      <c r="E98" s="57"/>
      <c r="F98" s="57"/>
      <c r="G98" s="57"/>
      <c r="H98" s="57"/>
      <c r="I98" s="57"/>
      <c r="J98" s="57"/>
    </row>
    <row r="99" spans="1:12" x14ac:dyDescent="0.2">
      <c r="A99" s="6"/>
      <c r="F99" s="9"/>
      <c r="G99" s="9"/>
    </row>
    <row r="100" spans="1:12" x14ac:dyDescent="0.2">
      <c r="A100" s="34" t="s">
        <v>174</v>
      </c>
      <c r="B100" s="52" t="s">
        <v>178</v>
      </c>
      <c r="C100" s="6"/>
      <c r="F100" s="9"/>
      <c r="G100" s="9"/>
    </row>
    <row r="101" spans="1:12" x14ac:dyDescent="0.2">
      <c r="A101" s="34" t="s">
        <v>175</v>
      </c>
      <c r="B101" s="52" t="s">
        <v>366</v>
      </c>
      <c r="C101" s="6"/>
      <c r="F101" s="9"/>
      <c r="G101" s="9"/>
    </row>
    <row r="102" spans="1:12" x14ac:dyDescent="0.2">
      <c r="A102" s="34" t="s">
        <v>176</v>
      </c>
      <c r="B102" s="53">
        <v>43700</v>
      </c>
      <c r="C102" s="6"/>
      <c r="F102" s="9"/>
      <c r="G102" s="9"/>
    </row>
    <row r="103" spans="1:12" x14ac:dyDescent="0.2">
      <c r="A103" s="35"/>
      <c r="B103" s="35"/>
      <c r="F103" s="9"/>
      <c r="G103" s="9"/>
    </row>
    <row r="104" spans="1:12" x14ac:dyDescent="0.2">
      <c r="A104" s="36" t="s">
        <v>9</v>
      </c>
      <c r="B104" s="54" t="s">
        <v>369</v>
      </c>
    </row>
    <row r="105" spans="1:12" x14ac:dyDescent="0.2">
      <c r="A105" s="36" t="s">
        <v>367</v>
      </c>
      <c r="B105" s="55">
        <v>43711</v>
      </c>
      <c r="F105" s="8"/>
      <c r="G105" s="8"/>
    </row>
    <row r="106" spans="1:12" ht="26.25" customHeight="1" x14ac:dyDescent="0.2">
      <c r="A106" s="56" t="s">
        <v>368</v>
      </c>
      <c r="B106" s="72" t="s">
        <v>372</v>
      </c>
      <c r="C106" s="72"/>
      <c r="D106" s="72"/>
      <c r="E106" s="72"/>
      <c r="F106" s="72"/>
      <c r="G106" s="72"/>
      <c r="H106" s="72"/>
      <c r="I106" s="72"/>
      <c r="J106" s="72"/>
      <c r="K106" s="72"/>
      <c r="L106" s="58"/>
    </row>
  </sheetData>
  <mergeCells count="5">
    <mergeCell ref="A94:E94"/>
    <mergeCell ref="A95:E95"/>
    <mergeCell ref="A96:J96"/>
    <mergeCell ref="B106:K106"/>
    <mergeCell ref="E3:F3"/>
  </mergeCells>
  <pageMargins left="0.45" right="0.45" top="0.75" bottom="0.75" header="0.3" footer="0.3"/>
  <pageSetup scale="66" fitToHeight="0" orientation="portrait" r:id="rId1"/>
  <headerFooter>
    <oddFooter>&amp;LBSA CHEM13749 Rat Blood&amp;RPage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 Blood</vt:lpstr>
      <vt:lpstr>'Rat Blood'!Print_Area</vt:lpstr>
      <vt:lpstr>'Rat Blood'!Print_Titles</vt:lpstr>
    </vt:vector>
  </TitlesOfParts>
  <Company>Research Triangle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</dc:creator>
  <cp:lastModifiedBy>Berke, Julie (NIH/NIEHS) [C]</cp:lastModifiedBy>
  <cp:lastPrinted>2019-09-12T21:11:24Z</cp:lastPrinted>
  <dcterms:created xsi:type="dcterms:W3CDTF">2002-11-21T20:46:50Z</dcterms:created>
  <dcterms:modified xsi:type="dcterms:W3CDTF">2020-11-17T17:52:30Z</dcterms:modified>
</cp:coreProperties>
</file>