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rkej\Desktop\Temp\Vesna files\"/>
    </mc:Choice>
  </mc:AlternateContent>
  <xr:revisionPtr revIDLastSave="0" documentId="8_{70F5D73A-F1A3-4C35-A718-E743FEB2DED8}" xr6:coauthVersionLast="46" xr6:coauthVersionMax="46" xr10:uidLastSave="{00000000-0000-0000-0000-000000000000}"/>
  <bookViews>
    <workbookView xWindow="-120" yWindow="-120" windowWidth="29040" windowHeight="15840" xr2:uid="{45FB0260-2264-46E7-BA79-7B83A440449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C2" i="1"/>
  <c r="B3" i="1"/>
  <c r="C3" i="1" s="1"/>
  <c r="D3" i="1" s="1"/>
  <c r="E3" i="1" s="1"/>
  <c r="B4" i="1" l="1"/>
  <c r="B5" i="1" l="1"/>
  <c r="C4" i="1"/>
  <c r="B6" i="1" l="1"/>
  <c r="C5" i="1"/>
  <c r="D5" i="1" s="1"/>
  <c r="D4" i="1"/>
  <c r="E4" i="1"/>
  <c r="E5" i="1" s="1"/>
  <c r="B7" i="1" l="1"/>
  <c r="C6" i="1"/>
  <c r="D6" i="1" s="1"/>
  <c r="B8" i="1" l="1"/>
  <c r="C7" i="1"/>
  <c r="D7" i="1" s="1"/>
  <c r="E6" i="1"/>
  <c r="E7" i="1" s="1"/>
  <c r="B9" i="1" l="1"/>
  <c r="C8" i="1"/>
  <c r="D8" i="1" s="1"/>
  <c r="B10" i="1" l="1"/>
  <c r="C9" i="1"/>
  <c r="D9" i="1" s="1"/>
  <c r="E8" i="1"/>
  <c r="E9" i="1" s="1"/>
  <c r="B11" i="1" l="1"/>
  <c r="C11" i="1" s="1"/>
  <c r="D11" i="1" s="1"/>
  <c r="C10" i="1"/>
  <c r="D10" i="1" s="1"/>
  <c r="E10" i="1" l="1"/>
  <c r="E11" i="1" s="1"/>
</calcChain>
</file>

<file path=xl/sharedStrings.xml><?xml version="1.0" encoding="utf-8"?>
<sst xmlns="http://schemas.openxmlformats.org/spreadsheetml/2006/main" count="12" uniqueCount="12">
  <si>
    <t>E17.5</t>
  </si>
  <si>
    <t>E18.5</t>
  </si>
  <si>
    <t>PND1.5</t>
  </si>
  <si>
    <t>PND2.5</t>
  </si>
  <si>
    <t>PND3.5</t>
  </si>
  <si>
    <t>PND4.5</t>
  </si>
  <si>
    <t>PND5.5</t>
  </si>
  <si>
    <t>hours since last dose</t>
  </si>
  <si>
    <t>half lives since last dose (adapted from 3 mg/kg toxicokinetics performed by Chemours in: DuPont-18647-1017)</t>
  </si>
  <si>
    <t>Maternal serum GenX (2 mg/kg) on E17.5 from Blake et al (ug/mL)</t>
  </si>
  <si>
    <t>Whole embryo GenX (2 mg/kg) on E17.5 from Blake et al (ug/g)</t>
  </si>
  <si>
    <t>Pup serum concentration of GenX is 28x greater than what we would expect to observe in dams at PND 5.5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</si>
</sst>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BD61A-2B6B-42EE-98EF-CB1BCDFB3C93}">
  <dimension ref="A1:E18"/>
  <sheetViews>
    <sheetView tabSelected="1" workbookViewId="0"/>
  </sheetViews>
  <sheetFormatPr defaultRowHeight="15" x14ac:dyDescent="0.25"/>
  <cols>
    <col min="1" max="1" width="7.42578125" bestFit="1" customWidth="1"/>
    <col min="2" max="2" width="19.5703125" bestFit="1" customWidth="1"/>
    <col min="3" max="3" width="101.5703125" bestFit="1" customWidth="1"/>
    <col min="4" max="4" width="97.140625" bestFit="1" customWidth="1"/>
    <col min="5" max="5" width="57.5703125" bestFit="1" customWidth="1"/>
  </cols>
  <sheetData>
    <row r="1" spans="1:5" x14ac:dyDescent="0.25">
      <c r="B1" t="s">
        <v>7</v>
      </c>
      <c r="C1" t="s">
        <v>8</v>
      </c>
      <c r="D1" t="s">
        <v>9</v>
      </c>
      <c r="E1" t="s">
        <v>10</v>
      </c>
    </row>
    <row r="2" spans="1:5" x14ac:dyDescent="0.25">
      <c r="A2" t="s">
        <v>0</v>
      </c>
      <c r="B2">
        <v>0</v>
      </c>
      <c r="C2">
        <f>B2/18</f>
        <v>0</v>
      </c>
      <c r="D2">
        <v>22.9</v>
      </c>
      <c r="E2">
        <v>3.23</v>
      </c>
    </row>
    <row r="3" spans="1:5" x14ac:dyDescent="0.25">
      <c r="A3" t="s">
        <v>1</v>
      </c>
      <c r="B3">
        <f>B2+24</f>
        <v>24</v>
      </c>
      <c r="C3">
        <f t="shared" ref="C3:C11" si="0">B3/18</f>
        <v>1.3333333333333333</v>
      </c>
      <c r="D3">
        <f>D$2*0.5^C3</f>
        <v>9.0878710225179429</v>
      </c>
      <c r="E3">
        <f>E$2*0.5^D3</f>
        <v>5.9358203425608326E-3</v>
      </c>
    </row>
    <row r="4" spans="1:5" x14ac:dyDescent="0.25">
      <c r="A4" t="s">
        <v>2</v>
      </c>
      <c r="B4">
        <f t="shared" ref="B4:B11" si="1">B3+24</f>
        <v>48</v>
      </c>
      <c r="C4">
        <f t="shared" si="0"/>
        <v>2.6666666666666665</v>
      </c>
      <c r="D4">
        <f t="shared" ref="D4:D11" si="2">D$2*0.5^C4</f>
        <v>3.6065240053240748</v>
      </c>
      <c r="E4">
        <f t="shared" ref="E4:E11" si="3">E3/(2*C4)</f>
        <v>1.1129663142301562E-3</v>
      </c>
    </row>
    <row r="5" spans="1:5" x14ac:dyDescent="0.25">
      <c r="A5" t="s">
        <v>3</v>
      </c>
      <c r="B5">
        <f t="shared" si="1"/>
        <v>72</v>
      </c>
      <c r="C5">
        <f t="shared" si="0"/>
        <v>4</v>
      </c>
      <c r="D5">
        <f t="shared" si="2"/>
        <v>1.4312499999999999</v>
      </c>
      <c r="E5">
        <f t="shared" si="3"/>
        <v>1.3912078927876952E-4</v>
      </c>
    </row>
    <row r="6" spans="1:5" x14ac:dyDescent="0.25">
      <c r="A6" t="s">
        <v>4</v>
      </c>
      <c r="B6">
        <f t="shared" si="1"/>
        <v>96</v>
      </c>
      <c r="C6">
        <f t="shared" si="0"/>
        <v>5.333333333333333</v>
      </c>
      <c r="D6">
        <f t="shared" si="2"/>
        <v>0.56799193890737143</v>
      </c>
      <c r="E6">
        <f t="shared" si="3"/>
        <v>1.3042573994884643E-5</v>
      </c>
    </row>
    <row r="7" spans="1:5" x14ac:dyDescent="0.25">
      <c r="A7" t="s">
        <v>5</v>
      </c>
      <c r="B7">
        <f t="shared" si="1"/>
        <v>120</v>
      </c>
      <c r="C7">
        <f t="shared" si="0"/>
        <v>6.666666666666667</v>
      </c>
      <c r="D7">
        <f t="shared" si="2"/>
        <v>0.22540775033275465</v>
      </c>
      <c r="E7">
        <f t="shared" si="3"/>
        <v>9.7819304961634807E-7</v>
      </c>
    </row>
    <row r="8" spans="1:5" x14ac:dyDescent="0.25">
      <c r="A8" t="s">
        <v>6</v>
      </c>
      <c r="B8">
        <f t="shared" si="1"/>
        <v>144</v>
      </c>
      <c r="C8">
        <f t="shared" si="0"/>
        <v>8</v>
      </c>
      <c r="D8">
        <f>D$2*0.5^C8</f>
        <v>8.9453124999999994E-2</v>
      </c>
      <c r="E8">
        <f t="shared" si="3"/>
        <v>6.1137065601021755E-8</v>
      </c>
    </row>
    <row r="9" spans="1:5" x14ac:dyDescent="0.25">
      <c r="B9">
        <f t="shared" si="1"/>
        <v>168</v>
      </c>
      <c r="C9">
        <f t="shared" si="0"/>
        <v>9.3333333333333339</v>
      </c>
      <c r="D9">
        <f t="shared" si="2"/>
        <v>3.5499496181710694E-2</v>
      </c>
      <c r="E9">
        <f t="shared" si="3"/>
        <v>3.2751999429118794E-9</v>
      </c>
    </row>
    <row r="10" spans="1:5" x14ac:dyDescent="0.25">
      <c r="B10">
        <f t="shared" si="1"/>
        <v>192</v>
      </c>
      <c r="C10">
        <f t="shared" si="0"/>
        <v>10.666666666666666</v>
      </c>
      <c r="D10">
        <f t="shared" si="2"/>
        <v>1.4087984395797172E-2</v>
      </c>
      <c r="E10">
        <f t="shared" si="3"/>
        <v>1.5352499732399435E-10</v>
      </c>
    </row>
    <row r="11" spans="1:5" x14ac:dyDescent="0.25">
      <c r="B11">
        <f t="shared" si="1"/>
        <v>216</v>
      </c>
      <c r="C11">
        <f t="shared" si="0"/>
        <v>12</v>
      </c>
      <c r="D11">
        <f t="shared" si="2"/>
        <v>5.5908203124999997E-3</v>
      </c>
      <c r="E11">
        <f t="shared" si="3"/>
        <v>6.3968748884997645E-12</v>
      </c>
    </row>
    <row r="17" spans="4:4" x14ac:dyDescent="0.25">
      <c r="D17">
        <f>2.5/0.089453125</f>
        <v>27.94759825327511</v>
      </c>
    </row>
    <row r="18" spans="4:4" x14ac:dyDescent="0.25">
      <c r="D18" t="s">
        <v>11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Blake, Bevin (NIH/NIEHS) [F]</dc:creator>
  <cp:lastModifiedBy>Berke, Julie (NIH/NIEHS) [C]</cp:lastModifiedBy>
  <dcterms:created xsi:type="dcterms:W3CDTF">2019-12-19T23:20:59Z</dcterms:created>
  <dcterms:modified xsi:type="dcterms:W3CDTF">2021-12-03T19:43:38Z</dcterms:modified>
</cp:coreProperties>
</file>