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rittanyrickard/Desktop/Raw Data (CEBS)/Figure 8_Raw/"/>
    </mc:Choice>
  </mc:AlternateContent>
  <xr:revisionPtr revIDLastSave="0" documentId="13_ncr:1_{55D53C1D-1F17-8847-9B65-1AD7C9EB0781}" xr6:coauthVersionLast="47" xr6:coauthVersionMax="47" xr10:uidLastSave="{00000000-0000-0000-0000-000000000000}"/>
  <bookViews>
    <workbookView xWindow="20" yWindow="760" windowWidth="30240" windowHeight="17520" xr2:uid="{51B9D98E-320F-5D42-AAC5-ADA3D9C778E2}"/>
  </bookViews>
  <sheets>
    <sheet name="PFAS Carb" sheetId="1" r:id="rId1"/>
    <sheet name="PFAS Mix Carb" sheetId="2" r:id="rId2"/>
    <sheet name="PFPA Carb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5" l="1"/>
  <c r="E27" i="5"/>
  <c r="F27" i="5"/>
  <c r="G27" i="5"/>
  <c r="H27" i="5"/>
  <c r="I27" i="5"/>
  <c r="J27" i="5"/>
  <c r="K27" i="5"/>
  <c r="L27" i="5"/>
  <c r="M27" i="5"/>
  <c r="D28" i="5"/>
  <c r="E28" i="5"/>
  <c r="F28" i="5"/>
  <c r="G28" i="5"/>
  <c r="H28" i="5"/>
  <c r="I28" i="5"/>
  <c r="J28" i="5"/>
  <c r="K28" i="5"/>
  <c r="L28" i="5"/>
  <c r="M28" i="5"/>
  <c r="E26" i="5"/>
  <c r="F26" i="5"/>
  <c r="G26" i="5"/>
  <c r="H26" i="5"/>
  <c r="I26" i="5"/>
  <c r="J26" i="5"/>
  <c r="K26" i="5"/>
  <c r="L26" i="5"/>
  <c r="M26" i="5"/>
  <c r="D26" i="5"/>
  <c r="M30" i="1" l="1"/>
  <c r="L30" i="1"/>
  <c r="K30" i="1"/>
  <c r="J30" i="1"/>
  <c r="I30" i="1"/>
  <c r="H30" i="1"/>
  <c r="G30" i="1"/>
  <c r="F30" i="1"/>
  <c r="E30" i="1"/>
  <c r="D30" i="1"/>
  <c r="M29" i="1"/>
  <c r="L29" i="1"/>
  <c r="K29" i="1"/>
  <c r="J29" i="1"/>
  <c r="I29" i="1"/>
  <c r="H29" i="1"/>
  <c r="G29" i="1"/>
  <c r="F29" i="1"/>
  <c r="E29" i="1"/>
  <c r="D29" i="1"/>
  <c r="M28" i="1"/>
  <c r="L28" i="1"/>
  <c r="K28" i="1"/>
  <c r="J28" i="1"/>
  <c r="I28" i="1"/>
  <c r="H28" i="1"/>
  <c r="G28" i="1"/>
  <c r="F28" i="1"/>
  <c r="E28" i="1"/>
  <c r="D28" i="1"/>
  <c r="M27" i="1"/>
  <c r="L27" i="1"/>
  <c r="K27" i="1"/>
  <c r="J27" i="1"/>
  <c r="I27" i="1"/>
  <c r="H27" i="1"/>
  <c r="G27" i="1"/>
  <c r="F27" i="1"/>
  <c r="E27" i="1"/>
  <c r="D27" i="1"/>
  <c r="M26" i="1"/>
  <c r="L26" i="1"/>
  <c r="K26" i="1"/>
  <c r="J26" i="1"/>
  <c r="I26" i="1"/>
  <c r="H26" i="1"/>
  <c r="G26" i="1"/>
  <c r="F26" i="1"/>
  <c r="E26" i="1"/>
  <c r="D26" i="1"/>
  <c r="M30" i="2"/>
  <c r="L30" i="2"/>
  <c r="K30" i="2"/>
  <c r="J30" i="2"/>
  <c r="I30" i="2"/>
  <c r="H30" i="2"/>
  <c r="G30" i="2"/>
  <c r="F30" i="2"/>
  <c r="E30" i="2"/>
  <c r="D30" i="2"/>
  <c r="M29" i="2"/>
  <c r="L29" i="2"/>
  <c r="K29" i="2"/>
  <c r="J29" i="2"/>
  <c r="I29" i="2"/>
  <c r="H29" i="2"/>
  <c r="G29" i="2"/>
  <c r="F29" i="2"/>
  <c r="E29" i="2"/>
  <c r="D29" i="2"/>
  <c r="M28" i="2"/>
  <c r="L28" i="2"/>
  <c r="K28" i="2"/>
  <c r="J28" i="2"/>
  <c r="I28" i="2"/>
  <c r="H28" i="2"/>
  <c r="G28" i="2"/>
  <c r="F28" i="2"/>
  <c r="E28" i="2"/>
  <c r="D28" i="2"/>
  <c r="M27" i="2"/>
  <c r="L27" i="2"/>
  <c r="K27" i="2"/>
  <c r="J27" i="2"/>
  <c r="I27" i="2"/>
  <c r="H27" i="2"/>
  <c r="G27" i="2"/>
  <c r="F27" i="2"/>
  <c r="E27" i="2"/>
  <c r="D27" i="2"/>
  <c r="M26" i="2"/>
  <c r="L26" i="2"/>
  <c r="K26" i="2"/>
  <c r="J26" i="2"/>
  <c r="I26" i="2"/>
  <c r="H26" i="2"/>
  <c r="G26" i="2"/>
  <c r="F26" i="2"/>
  <c r="E26" i="2"/>
  <c r="D26" i="2"/>
  <c r="L24" i="1"/>
  <c r="K24" i="1"/>
  <c r="J24" i="1"/>
  <c r="I24" i="1"/>
  <c r="H24" i="1"/>
  <c r="G24" i="1"/>
  <c r="F24" i="1"/>
  <c r="E24" i="1"/>
  <c r="D24" i="1"/>
  <c r="B24" i="1"/>
  <c r="M24" i="1" s="1"/>
  <c r="L23" i="1"/>
  <c r="K23" i="1"/>
  <c r="J23" i="1"/>
  <c r="I23" i="1"/>
  <c r="H23" i="1"/>
  <c r="G23" i="1"/>
  <c r="F23" i="1"/>
  <c r="E23" i="1"/>
  <c r="B23" i="1"/>
  <c r="D23" i="1" s="1"/>
  <c r="L22" i="1"/>
  <c r="K22" i="1"/>
  <c r="J22" i="1"/>
  <c r="I22" i="1"/>
  <c r="H22" i="1"/>
  <c r="G22" i="1"/>
  <c r="F22" i="1"/>
  <c r="B22" i="1"/>
  <c r="E22" i="1" s="1"/>
  <c r="L21" i="1"/>
  <c r="K21" i="1"/>
  <c r="J21" i="1"/>
  <c r="I21" i="1"/>
  <c r="H21" i="1"/>
  <c r="G21" i="1"/>
  <c r="B21" i="1"/>
  <c r="F21" i="1" s="1"/>
  <c r="L20" i="1"/>
  <c r="K20" i="1"/>
  <c r="J20" i="1"/>
  <c r="I20" i="1"/>
  <c r="H20" i="1"/>
  <c r="B20" i="1"/>
  <c r="G20" i="1" s="1"/>
  <c r="L19" i="1"/>
  <c r="K19" i="1"/>
  <c r="J19" i="1"/>
  <c r="I19" i="1"/>
  <c r="B19" i="1"/>
  <c r="H19" i="1" s="1"/>
  <c r="L24" i="2"/>
  <c r="K24" i="2"/>
  <c r="J24" i="2"/>
  <c r="I24" i="2"/>
  <c r="H24" i="2"/>
  <c r="G24" i="2"/>
  <c r="F24" i="2"/>
  <c r="E24" i="2"/>
  <c r="D24" i="2"/>
  <c r="B24" i="2"/>
  <c r="M24" i="2" s="1"/>
  <c r="K23" i="2"/>
  <c r="J23" i="2"/>
  <c r="I23" i="2"/>
  <c r="H23" i="2"/>
  <c r="G23" i="2"/>
  <c r="F23" i="2"/>
  <c r="E23" i="2"/>
  <c r="B23" i="2"/>
  <c r="D23" i="2" s="1"/>
  <c r="L22" i="2"/>
  <c r="K22" i="2"/>
  <c r="J22" i="2"/>
  <c r="I22" i="2"/>
  <c r="H22" i="2"/>
  <c r="G22" i="2"/>
  <c r="F22" i="2"/>
  <c r="D22" i="2"/>
  <c r="B22" i="2"/>
  <c r="E22" i="2" s="1"/>
  <c r="L21" i="2"/>
  <c r="K21" i="2"/>
  <c r="J21" i="2"/>
  <c r="I21" i="2"/>
  <c r="H21" i="2"/>
  <c r="G21" i="2"/>
  <c r="B21" i="2"/>
  <c r="F21" i="2" s="1"/>
  <c r="L20" i="2"/>
  <c r="K20" i="2"/>
  <c r="J20" i="2"/>
  <c r="I20" i="2"/>
  <c r="H20" i="2"/>
  <c r="B20" i="2"/>
  <c r="G20" i="2" s="1"/>
  <c r="L19" i="2"/>
  <c r="K19" i="2"/>
  <c r="J19" i="2"/>
  <c r="I19" i="2"/>
  <c r="B19" i="2"/>
  <c r="H19" i="2" s="1"/>
  <c r="M21" i="5"/>
  <c r="L21" i="5"/>
  <c r="K21" i="5"/>
  <c r="J21" i="5"/>
  <c r="I21" i="5"/>
  <c r="H21" i="5"/>
  <c r="G21" i="5"/>
  <c r="B21" i="5"/>
  <c r="F21" i="5" s="1"/>
  <c r="L20" i="5"/>
  <c r="K20" i="5"/>
  <c r="J20" i="5"/>
  <c r="I20" i="5"/>
  <c r="H20" i="5"/>
  <c r="B20" i="5"/>
  <c r="G20" i="5" s="1"/>
  <c r="L19" i="5"/>
  <c r="K19" i="5"/>
  <c r="J19" i="5"/>
  <c r="I19" i="5"/>
  <c r="B19" i="5"/>
  <c r="H19" i="5" s="1"/>
  <c r="T11" i="5"/>
  <c r="U11" i="5"/>
  <c r="V2" i="5"/>
  <c r="Y2" i="5"/>
  <c r="N15" i="5"/>
  <c r="N14" i="5"/>
  <c r="N13" i="5"/>
  <c r="N12" i="5"/>
  <c r="N11" i="5"/>
  <c r="N6" i="5"/>
  <c r="N5" i="5"/>
  <c r="N4" i="5"/>
  <c r="N3" i="5"/>
  <c r="N2" i="5"/>
  <c r="M15" i="5"/>
  <c r="Y11" i="5" s="1"/>
  <c r="M14" i="5"/>
  <c r="V11" i="5" s="1"/>
  <c r="M13" i="5"/>
  <c r="U13" i="5" s="1"/>
  <c r="M12" i="5"/>
  <c r="M11" i="5"/>
  <c r="M6" i="5"/>
  <c r="Y4" i="5" s="1"/>
  <c r="M5" i="5"/>
  <c r="M4" i="5"/>
  <c r="T2" i="5" s="1"/>
  <c r="M3" i="5"/>
  <c r="R2" i="5" s="1"/>
  <c r="M2" i="5"/>
  <c r="V26" i="5" s="1"/>
  <c r="M10" i="2"/>
  <c r="R33" i="2" s="1"/>
  <c r="M1" i="2"/>
  <c r="Q26" i="2" s="1"/>
  <c r="X33" i="2"/>
  <c r="W33" i="2"/>
  <c r="V33" i="2"/>
  <c r="U33" i="2"/>
  <c r="T33" i="2"/>
  <c r="S33" i="2"/>
  <c r="P33" i="2"/>
  <c r="O33" i="2"/>
  <c r="V26" i="2"/>
  <c r="R26" i="2"/>
  <c r="X35" i="1"/>
  <c r="Q37" i="1"/>
  <c r="W38" i="1"/>
  <c r="P33" i="1"/>
  <c r="Q33" i="1"/>
  <c r="X33" i="1"/>
  <c r="M10" i="1"/>
  <c r="M1" i="1"/>
  <c r="R26" i="1" s="1"/>
  <c r="Y21" i="5"/>
  <c r="X21" i="5"/>
  <c r="W21" i="5"/>
  <c r="V21" i="5"/>
  <c r="U21" i="5"/>
  <c r="T21" i="5"/>
  <c r="S21" i="5"/>
  <c r="R21" i="5"/>
  <c r="Q21" i="5"/>
  <c r="P21" i="5"/>
  <c r="Y20" i="5"/>
  <c r="X20" i="5"/>
  <c r="W20" i="5"/>
  <c r="V20" i="5"/>
  <c r="U20" i="5"/>
  <c r="T20" i="5"/>
  <c r="S20" i="5"/>
  <c r="R20" i="5"/>
  <c r="Q20" i="5"/>
  <c r="P20" i="5"/>
  <c r="Y19" i="5"/>
  <c r="X19" i="5"/>
  <c r="W19" i="5"/>
  <c r="V19" i="5"/>
  <c r="U19" i="5"/>
  <c r="T19" i="5"/>
  <c r="S19" i="5"/>
  <c r="R19" i="5"/>
  <c r="Q19" i="5"/>
  <c r="P19" i="5"/>
  <c r="W13" i="5"/>
  <c r="V13" i="5"/>
  <c r="X24" i="2"/>
  <c r="W24" i="2"/>
  <c r="V24" i="2"/>
  <c r="U24" i="2"/>
  <c r="T24" i="2"/>
  <c r="S24" i="2"/>
  <c r="R24" i="2"/>
  <c r="Q24" i="2"/>
  <c r="P24" i="2"/>
  <c r="O24" i="2"/>
  <c r="X23" i="2"/>
  <c r="W23" i="2"/>
  <c r="V23" i="2"/>
  <c r="U23" i="2"/>
  <c r="T23" i="2"/>
  <c r="S23" i="2"/>
  <c r="R23" i="2"/>
  <c r="Q23" i="2"/>
  <c r="P23" i="2"/>
  <c r="O23" i="2"/>
  <c r="X22" i="2"/>
  <c r="W22" i="2"/>
  <c r="V22" i="2"/>
  <c r="U22" i="2"/>
  <c r="T22" i="2"/>
  <c r="S22" i="2"/>
  <c r="R22" i="2"/>
  <c r="Q22" i="2"/>
  <c r="P22" i="2"/>
  <c r="O22" i="2"/>
  <c r="X21" i="2"/>
  <c r="W21" i="2"/>
  <c r="V21" i="2"/>
  <c r="U21" i="2"/>
  <c r="T21" i="2"/>
  <c r="S21" i="2"/>
  <c r="R21" i="2"/>
  <c r="Q21" i="2"/>
  <c r="P21" i="2"/>
  <c r="O21" i="2"/>
  <c r="X20" i="2"/>
  <c r="W20" i="2"/>
  <c r="V20" i="2"/>
  <c r="U20" i="2"/>
  <c r="T20" i="2"/>
  <c r="S20" i="2"/>
  <c r="R20" i="2"/>
  <c r="Q20" i="2"/>
  <c r="P20" i="2"/>
  <c r="O20" i="2"/>
  <c r="X19" i="2"/>
  <c r="W19" i="2"/>
  <c r="V19" i="2"/>
  <c r="U19" i="2"/>
  <c r="T19" i="2"/>
  <c r="S19" i="2"/>
  <c r="R19" i="2"/>
  <c r="Q19" i="2"/>
  <c r="P19" i="2"/>
  <c r="O19" i="2"/>
  <c r="M15" i="2"/>
  <c r="X12" i="2" s="1"/>
  <c r="X14" i="2"/>
  <c r="M14" i="2"/>
  <c r="V15" i="2" s="1"/>
  <c r="M13" i="2"/>
  <c r="S15" i="2" s="1"/>
  <c r="W12" i="2"/>
  <c r="M12" i="2"/>
  <c r="Q12" i="2" s="1"/>
  <c r="M11" i="2"/>
  <c r="V37" i="2" s="1"/>
  <c r="M6" i="2"/>
  <c r="X6" i="2" s="1"/>
  <c r="W5" i="2"/>
  <c r="M5" i="2"/>
  <c r="U4" i="2" s="1"/>
  <c r="M4" i="2"/>
  <c r="S7" i="2" s="1"/>
  <c r="M3" i="2"/>
  <c r="R7" i="2" s="1"/>
  <c r="M2" i="2"/>
  <c r="P19" i="1"/>
  <c r="Q19" i="1"/>
  <c r="R19" i="1"/>
  <c r="S19" i="1"/>
  <c r="T19" i="1"/>
  <c r="U19" i="1"/>
  <c r="V19" i="1"/>
  <c r="W19" i="1"/>
  <c r="X19" i="1"/>
  <c r="P20" i="1"/>
  <c r="Q20" i="1"/>
  <c r="R20" i="1"/>
  <c r="S20" i="1"/>
  <c r="T20" i="1"/>
  <c r="U20" i="1"/>
  <c r="V20" i="1"/>
  <c r="W20" i="1"/>
  <c r="X20" i="1"/>
  <c r="P21" i="1"/>
  <c r="Q21" i="1"/>
  <c r="R21" i="1"/>
  <c r="S21" i="1"/>
  <c r="T21" i="1"/>
  <c r="U21" i="1"/>
  <c r="V21" i="1"/>
  <c r="W21" i="1"/>
  <c r="X21" i="1"/>
  <c r="P22" i="1"/>
  <c r="Q22" i="1"/>
  <c r="R22" i="1"/>
  <c r="S22" i="1"/>
  <c r="T22" i="1"/>
  <c r="U22" i="1"/>
  <c r="V22" i="1"/>
  <c r="W22" i="1"/>
  <c r="X22" i="1"/>
  <c r="P23" i="1"/>
  <c r="Q23" i="1"/>
  <c r="R23" i="1"/>
  <c r="S23" i="1"/>
  <c r="T23" i="1"/>
  <c r="U23" i="1"/>
  <c r="V23" i="1"/>
  <c r="W23" i="1"/>
  <c r="X23" i="1"/>
  <c r="P24" i="1"/>
  <c r="Q24" i="1"/>
  <c r="R24" i="1"/>
  <c r="S24" i="1"/>
  <c r="T24" i="1"/>
  <c r="U24" i="1"/>
  <c r="V24" i="1"/>
  <c r="W24" i="1"/>
  <c r="X24" i="1"/>
  <c r="O20" i="1"/>
  <c r="O21" i="1"/>
  <c r="O22" i="1"/>
  <c r="O23" i="1"/>
  <c r="O24" i="1"/>
  <c r="O19" i="1"/>
  <c r="O13" i="1"/>
  <c r="Q13" i="1"/>
  <c r="R13" i="1"/>
  <c r="R14" i="1"/>
  <c r="O15" i="1"/>
  <c r="Q15" i="1"/>
  <c r="S15" i="1"/>
  <c r="X15" i="1"/>
  <c r="P16" i="1"/>
  <c r="X12" i="1"/>
  <c r="T12" i="1"/>
  <c r="P12" i="1"/>
  <c r="S12" i="1"/>
  <c r="M15" i="1"/>
  <c r="X14" i="1" s="1"/>
  <c r="M14" i="1"/>
  <c r="U12" i="1" s="1"/>
  <c r="M13" i="1"/>
  <c r="S16" i="1" s="1"/>
  <c r="M12" i="1"/>
  <c r="Q12" i="1" s="1"/>
  <c r="M11" i="1"/>
  <c r="R34" i="1" s="1"/>
  <c r="Q4" i="1"/>
  <c r="U4" i="1"/>
  <c r="X4" i="1"/>
  <c r="X5" i="1"/>
  <c r="Q6" i="1"/>
  <c r="R6" i="1"/>
  <c r="S6" i="1"/>
  <c r="U6" i="1"/>
  <c r="W6" i="1"/>
  <c r="Q7" i="1"/>
  <c r="X3" i="1"/>
  <c r="T3" i="1"/>
  <c r="R3" i="1"/>
  <c r="U3" i="1"/>
  <c r="S3" i="1"/>
  <c r="Q3" i="1"/>
  <c r="P6" i="1"/>
  <c r="P3" i="1"/>
  <c r="M6" i="1"/>
  <c r="X6" i="1" s="1"/>
  <c r="M5" i="1"/>
  <c r="V5" i="1" s="1"/>
  <c r="M4" i="1"/>
  <c r="T4" i="1" s="1"/>
  <c r="M3" i="1"/>
  <c r="R4" i="1" s="1"/>
  <c r="M2" i="1"/>
  <c r="P28" i="1" s="1"/>
  <c r="D19" i="1" l="1"/>
  <c r="M20" i="1"/>
  <c r="E19" i="1"/>
  <c r="D20" i="1"/>
  <c r="M21" i="1"/>
  <c r="F19" i="1"/>
  <c r="E20" i="1"/>
  <c r="D21" i="1"/>
  <c r="M22" i="1"/>
  <c r="M19" i="1"/>
  <c r="G19" i="1"/>
  <c r="F20" i="1"/>
  <c r="E21" i="1"/>
  <c r="D22" i="1"/>
  <c r="M23" i="1"/>
  <c r="M19" i="2"/>
  <c r="M20" i="2"/>
  <c r="E19" i="2"/>
  <c r="F19" i="2"/>
  <c r="E20" i="2"/>
  <c r="D21" i="2"/>
  <c r="M22" i="2"/>
  <c r="L23" i="2"/>
  <c r="M23" i="2"/>
  <c r="D19" i="2"/>
  <c r="D20" i="2"/>
  <c r="M21" i="2"/>
  <c r="G19" i="2"/>
  <c r="F20" i="2"/>
  <c r="E21" i="2"/>
  <c r="M19" i="5"/>
  <c r="E19" i="5"/>
  <c r="D20" i="5"/>
  <c r="F19" i="5"/>
  <c r="E20" i="5"/>
  <c r="D21" i="5"/>
  <c r="G19" i="5"/>
  <c r="F20" i="5"/>
  <c r="E21" i="5"/>
  <c r="D19" i="5"/>
  <c r="M20" i="5"/>
  <c r="X11" i="5"/>
  <c r="W11" i="5"/>
  <c r="W28" i="5"/>
  <c r="U2" i="5"/>
  <c r="U26" i="5"/>
  <c r="T26" i="5"/>
  <c r="Q4" i="5"/>
  <c r="X27" i="5"/>
  <c r="V28" i="5"/>
  <c r="R28" i="5"/>
  <c r="S2" i="5"/>
  <c r="Q28" i="5"/>
  <c r="X4" i="5"/>
  <c r="W26" i="5"/>
  <c r="Q33" i="2"/>
  <c r="W7" i="2"/>
  <c r="T26" i="2"/>
  <c r="S26" i="2"/>
  <c r="U26" i="2"/>
  <c r="W26" i="2"/>
  <c r="X26" i="2"/>
  <c r="O26" i="2"/>
  <c r="O40" i="2" s="1"/>
  <c r="P26" i="2"/>
  <c r="P40" i="2" s="1"/>
  <c r="T13" i="1"/>
  <c r="T15" i="1"/>
  <c r="S14" i="1"/>
  <c r="U16" i="1"/>
  <c r="P14" i="1"/>
  <c r="T16" i="1"/>
  <c r="R16" i="1"/>
  <c r="X13" i="1"/>
  <c r="S4" i="1"/>
  <c r="X26" i="1"/>
  <c r="X40" i="1" s="1"/>
  <c r="Q26" i="1"/>
  <c r="Q40" i="1" s="1"/>
  <c r="P26" i="1"/>
  <c r="P40" i="1" s="1"/>
  <c r="W5" i="1"/>
  <c r="U7" i="1"/>
  <c r="R5" i="1"/>
  <c r="R7" i="1"/>
  <c r="Q5" i="1"/>
  <c r="P4" i="1"/>
  <c r="X7" i="1"/>
  <c r="V6" i="1"/>
  <c r="S5" i="1"/>
  <c r="S35" i="1"/>
  <c r="S36" i="1"/>
  <c r="S37" i="1"/>
  <c r="S38" i="1"/>
  <c r="U34" i="1"/>
  <c r="T35" i="1"/>
  <c r="T36" i="1"/>
  <c r="T37" i="1"/>
  <c r="T38" i="1"/>
  <c r="V34" i="1"/>
  <c r="U35" i="1"/>
  <c r="U36" i="1"/>
  <c r="U37" i="1"/>
  <c r="U38" i="1"/>
  <c r="W34" i="1"/>
  <c r="R12" i="1"/>
  <c r="Q16" i="1"/>
  <c r="P15" i="1"/>
  <c r="O14" i="1"/>
  <c r="P7" i="2"/>
  <c r="T31" i="2"/>
  <c r="T30" i="2"/>
  <c r="T29" i="2"/>
  <c r="T28" i="2"/>
  <c r="T27" i="2"/>
  <c r="S31" i="2"/>
  <c r="S30" i="2"/>
  <c r="S29" i="2"/>
  <c r="S28" i="2"/>
  <c r="S27" i="2"/>
  <c r="R31" i="2"/>
  <c r="R30" i="2"/>
  <c r="R29" i="2"/>
  <c r="R28" i="2"/>
  <c r="R27" i="2"/>
  <c r="W31" i="2"/>
  <c r="W30" i="2"/>
  <c r="W29" i="2"/>
  <c r="W28" i="2"/>
  <c r="W27" i="2"/>
  <c r="W26" i="1"/>
  <c r="Q27" i="1"/>
  <c r="W30" i="1"/>
  <c r="Q29" i="1"/>
  <c r="T33" i="1"/>
  <c r="U33" i="1"/>
  <c r="V33" i="1"/>
  <c r="W33" i="1"/>
  <c r="P38" i="1"/>
  <c r="W36" i="1"/>
  <c r="Q35" i="1"/>
  <c r="O28" i="2"/>
  <c r="V29" i="2"/>
  <c r="Q31" i="2"/>
  <c r="O35" i="2"/>
  <c r="V36" i="2"/>
  <c r="V43" i="2" s="1"/>
  <c r="Q38" i="2"/>
  <c r="Q34" i="5"/>
  <c r="Q35" i="5"/>
  <c r="R33" i="5"/>
  <c r="P11" i="5"/>
  <c r="R34" i="5"/>
  <c r="R35" i="5"/>
  <c r="S33" i="5"/>
  <c r="Q11" i="5"/>
  <c r="S34" i="5"/>
  <c r="S35" i="5"/>
  <c r="T33" i="5"/>
  <c r="X34" i="5"/>
  <c r="X35" i="5"/>
  <c r="Y33" i="5"/>
  <c r="W35" i="5"/>
  <c r="W42" i="5" s="1"/>
  <c r="P34" i="5"/>
  <c r="O4" i="1"/>
  <c r="W7" i="1"/>
  <c r="V26" i="1"/>
  <c r="P27" i="1"/>
  <c r="V30" i="1"/>
  <c r="P29" i="1"/>
  <c r="O33" i="1"/>
  <c r="S33" i="1"/>
  <c r="O38" i="1"/>
  <c r="V36" i="1"/>
  <c r="P35" i="1"/>
  <c r="P42" i="1" s="1"/>
  <c r="P28" i="2"/>
  <c r="X29" i="2"/>
  <c r="U31" i="2"/>
  <c r="P35" i="2"/>
  <c r="X36" i="2"/>
  <c r="U38" i="2"/>
  <c r="R12" i="5"/>
  <c r="R11" i="5"/>
  <c r="V35" i="5"/>
  <c r="V42" i="5" s="1"/>
  <c r="O3" i="1"/>
  <c r="V7" i="1"/>
  <c r="T6" i="1"/>
  <c r="V12" i="1"/>
  <c r="O16" i="1"/>
  <c r="V13" i="1"/>
  <c r="X31" i="1"/>
  <c r="U30" i="1"/>
  <c r="O29" i="1"/>
  <c r="O34" i="1"/>
  <c r="R33" i="1"/>
  <c r="R40" i="1" s="1"/>
  <c r="X37" i="1"/>
  <c r="R36" i="1"/>
  <c r="O35" i="1"/>
  <c r="Q28" i="2"/>
  <c r="O30" i="2"/>
  <c r="V31" i="2"/>
  <c r="Q35" i="2"/>
  <c r="O37" i="2"/>
  <c r="V38" i="2"/>
  <c r="P33" i="5"/>
  <c r="U35" i="5"/>
  <c r="W31" i="1"/>
  <c r="W45" i="1" s="1"/>
  <c r="Q30" i="1"/>
  <c r="Q44" i="1" s="1"/>
  <c r="X28" i="1"/>
  <c r="X42" i="1" s="1"/>
  <c r="X34" i="1"/>
  <c r="W37" i="1"/>
  <c r="Q36" i="1"/>
  <c r="Q43" i="1" s="1"/>
  <c r="U28" i="2"/>
  <c r="P30" i="2"/>
  <c r="X31" i="2"/>
  <c r="X40" i="2"/>
  <c r="U35" i="2"/>
  <c r="P37" i="2"/>
  <c r="X38" i="2"/>
  <c r="T35" i="5"/>
  <c r="V14" i="1"/>
  <c r="U13" i="1"/>
  <c r="W4" i="1"/>
  <c r="V15" i="1"/>
  <c r="X16" i="2"/>
  <c r="X13" i="2"/>
  <c r="V31" i="1"/>
  <c r="P30" i="1"/>
  <c r="W28" i="1"/>
  <c r="T34" i="1"/>
  <c r="V37" i="1"/>
  <c r="P36" i="1"/>
  <c r="O27" i="2"/>
  <c r="V28" i="2"/>
  <c r="Q30" i="2"/>
  <c r="O34" i="2"/>
  <c r="V35" i="2"/>
  <c r="Q37" i="2"/>
  <c r="X33" i="5"/>
  <c r="P35" i="5"/>
  <c r="P7" i="1"/>
  <c r="T7" i="1"/>
  <c r="W13" i="1"/>
  <c r="W14" i="1"/>
  <c r="W15" i="1"/>
  <c r="W16" i="1"/>
  <c r="X16" i="1"/>
  <c r="U14" i="1"/>
  <c r="O7" i="1"/>
  <c r="W3" i="1"/>
  <c r="S7" i="1"/>
  <c r="V4" i="1"/>
  <c r="O12" i="1"/>
  <c r="V16" i="1"/>
  <c r="U15" i="1"/>
  <c r="T14" i="1"/>
  <c r="S13" i="1"/>
  <c r="W15" i="2"/>
  <c r="O27" i="1"/>
  <c r="U31" i="1"/>
  <c r="O30" i="1"/>
  <c r="V28" i="1"/>
  <c r="S34" i="1"/>
  <c r="X38" i="1"/>
  <c r="R37" i="1"/>
  <c r="O36" i="1"/>
  <c r="P27" i="2"/>
  <c r="X28" i="2"/>
  <c r="U30" i="2"/>
  <c r="P34" i="2"/>
  <c r="X35" i="2"/>
  <c r="U37" i="2"/>
  <c r="P4" i="5"/>
  <c r="Q26" i="5"/>
  <c r="R27" i="5"/>
  <c r="S28" i="5"/>
  <c r="P2" i="5"/>
  <c r="R26" i="5"/>
  <c r="S27" i="5"/>
  <c r="T28" i="5"/>
  <c r="Q2" i="5"/>
  <c r="S26" i="5"/>
  <c r="T27" i="5"/>
  <c r="U28" i="5"/>
  <c r="X26" i="5"/>
  <c r="Y27" i="5"/>
  <c r="P27" i="5"/>
  <c r="S11" i="5"/>
  <c r="W27" i="5"/>
  <c r="W33" i="5"/>
  <c r="W40" i="5" s="1"/>
  <c r="Y34" i="5"/>
  <c r="X27" i="1"/>
  <c r="Q31" i="1"/>
  <c r="X29" i="1"/>
  <c r="U28" i="1"/>
  <c r="Q27" i="2"/>
  <c r="O29" i="2"/>
  <c r="V30" i="2"/>
  <c r="V44" i="2" s="1"/>
  <c r="Q34" i="2"/>
  <c r="O36" i="2"/>
  <c r="X2" i="5"/>
  <c r="P26" i="5"/>
  <c r="V27" i="5"/>
  <c r="V33" i="5"/>
  <c r="V40" i="5" s="1"/>
  <c r="W34" i="5"/>
  <c r="W41" i="5" s="1"/>
  <c r="O14" i="2"/>
  <c r="T38" i="2"/>
  <c r="T37" i="2"/>
  <c r="T44" i="2" s="1"/>
  <c r="T36" i="2"/>
  <c r="T43" i="2" s="1"/>
  <c r="T35" i="2"/>
  <c r="T42" i="2" s="1"/>
  <c r="T34" i="2"/>
  <c r="T41" i="2" s="1"/>
  <c r="S38" i="2"/>
  <c r="S45" i="2" s="1"/>
  <c r="S37" i="2"/>
  <c r="S36" i="2"/>
  <c r="S43" i="2" s="1"/>
  <c r="S35" i="2"/>
  <c r="S34" i="2"/>
  <c r="R38" i="2"/>
  <c r="R37" i="2"/>
  <c r="R44" i="2" s="1"/>
  <c r="R36" i="2"/>
  <c r="R43" i="2" s="1"/>
  <c r="R35" i="2"/>
  <c r="R42" i="2" s="1"/>
  <c r="R34" i="2"/>
  <c r="R41" i="2" s="1"/>
  <c r="W38" i="2"/>
  <c r="W45" i="2" s="1"/>
  <c r="W37" i="2"/>
  <c r="W36" i="2"/>
  <c r="W43" i="2" s="1"/>
  <c r="W35" i="2"/>
  <c r="W34" i="2"/>
  <c r="W29" i="1"/>
  <c r="U27" i="2"/>
  <c r="P29" i="2"/>
  <c r="X30" i="2"/>
  <c r="U34" i="2"/>
  <c r="P36" i="2"/>
  <c r="P43" i="2" s="1"/>
  <c r="X37" i="2"/>
  <c r="P28" i="5"/>
  <c r="U27" i="5"/>
  <c r="U33" i="5"/>
  <c r="U40" i="5" s="1"/>
  <c r="V34" i="5"/>
  <c r="V41" i="5" s="1"/>
  <c r="S26" i="1"/>
  <c r="T26" i="1"/>
  <c r="U26" i="1"/>
  <c r="W27" i="1"/>
  <c r="P31" i="1"/>
  <c r="Q28" i="1"/>
  <c r="Q34" i="1"/>
  <c r="Q41" i="1" s="1"/>
  <c r="V38" i="1"/>
  <c r="P37" i="1"/>
  <c r="W35" i="1"/>
  <c r="P5" i="1"/>
  <c r="V3" i="1"/>
  <c r="U5" i="1"/>
  <c r="W12" i="1"/>
  <c r="R15" i="1"/>
  <c r="Q14" i="1"/>
  <c r="P13" i="1"/>
  <c r="O26" i="1"/>
  <c r="V27" i="1"/>
  <c r="O31" i="1"/>
  <c r="V29" i="1"/>
  <c r="P34" i="1"/>
  <c r="R38" i="1"/>
  <c r="O37" i="1"/>
  <c r="V35" i="1"/>
  <c r="V42" i="1" s="1"/>
  <c r="V27" i="2"/>
  <c r="Q29" i="2"/>
  <c r="O31" i="2"/>
  <c r="V34" i="2"/>
  <c r="Q36" i="2"/>
  <c r="O38" i="2"/>
  <c r="O45" i="2" s="1"/>
  <c r="V4" i="5"/>
  <c r="W2" i="5"/>
  <c r="Y28" i="5"/>
  <c r="Q27" i="5"/>
  <c r="Q33" i="5"/>
  <c r="U34" i="5"/>
  <c r="U41" i="5" s="1"/>
  <c r="R28" i="1"/>
  <c r="R29" i="1"/>
  <c r="R30" i="1"/>
  <c r="R31" i="1"/>
  <c r="S27" i="1"/>
  <c r="S28" i="1"/>
  <c r="S29" i="1"/>
  <c r="S30" i="1"/>
  <c r="S31" i="1"/>
  <c r="T27" i="1"/>
  <c r="T28" i="1"/>
  <c r="T29" i="1"/>
  <c r="T30" i="1"/>
  <c r="T31" i="1"/>
  <c r="U27" i="1"/>
  <c r="O6" i="1"/>
  <c r="O5" i="1"/>
  <c r="T5" i="1"/>
  <c r="R27" i="1"/>
  <c r="R41" i="1" s="1"/>
  <c r="X30" i="1"/>
  <c r="U29" i="1"/>
  <c r="O28" i="1"/>
  <c r="Q38" i="1"/>
  <c r="X36" i="1"/>
  <c r="X43" i="1" s="1"/>
  <c r="R35" i="1"/>
  <c r="X27" i="2"/>
  <c r="U29" i="2"/>
  <c r="P31" i="2"/>
  <c r="X34" i="2"/>
  <c r="U36" i="2"/>
  <c r="P38" i="2"/>
  <c r="P45" i="2" s="1"/>
  <c r="X28" i="5"/>
  <c r="Y26" i="5"/>
  <c r="Y35" i="5"/>
  <c r="T34" i="5"/>
  <c r="T12" i="5"/>
  <c r="Y13" i="5"/>
  <c r="U12" i="5"/>
  <c r="W12" i="5"/>
  <c r="T13" i="5"/>
  <c r="X13" i="5"/>
  <c r="V12" i="5"/>
  <c r="U40" i="2"/>
  <c r="V40" i="2"/>
  <c r="W40" i="2"/>
  <c r="Q40" i="2"/>
  <c r="R40" i="2"/>
  <c r="T40" i="2"/>
  <c r="S40" i="2"/>
  <c r="Y12" i="5"/>
  <c r="X12" i="5"/>
  <c r="S13" i="5"/>
  <c r="P3" i="5"/>
  <c r="Y3" i="5"/>
  <c r="Q3" i="5"/>
  <c r="S4" i="5"/>
  <c r="X3" i="5"/>
  <c r="W4" i="5"/>
  <c r="S12" i="5"/>
  <c r="R13" i="5"/>
  <c r="R3" i="5"/>
  <c r="U3" i="5"/>
  <c r="T4" i="5"/>
  <c r="P12" i="5"/>
  <c r="S3" i="5"/>
  <c r="T3" i="5"/>
  <c r="V3" i="5"/>
  <c r="U4" i="5"/>
  <c r="Q12" i="5"/>
  <c r="P13" i="5"/>
  <c r="R4" i="5"/>
  <c r="W3" i="5"/>
  <c r="Q13" i="5"/>
  <c r="O16" i="2"/>
  <c r="R13" i="2"/>
  <c r="R14" i="2"/>
  <c r="Q15" i="2"/>
  <c r="R16" i="2"/>
  <c r="S14" i="2"/>
  <c r="T16" i="2"/>
  <c r="T12" i="2"/>
  <c r="U13" i="2"/>
  <c r="U14" i="2"/>
  <c r="T15" i="2"/>
  <c r="U16" i="2"/>
  <c r="Q14" i="2"/>
  <c r="S13" i="2"/>
  <c r="S16" i="2"/>
  <c r="T14" i="2"/>
  <c r="U12" i="2"/>
  <c r="V13" i="2"/>
  <c r="V14" i="2"/>
  <c r="U15" i="2"/>
  <c r="V16" i="2"/>
  <c r="P14" i="2"/>
  <c r="O15" i="2"/>
  <c r="P16" i="2"/>
  <c r="Q13" i="2"/>
  <c r="P15" i="2"/>
  <c r="Q16" i="2"/>
  <c r="R12" i="2"/>
  <c r="R15" i="2"/>
  <c r="S12" i="2"/>
  <c r="T13" i="2"/>
  <c r="V12" i="2"/>
  <c r="W13" i="2"/>
  <c r="W14" i="2"/>
  <c r="W16" i="2"/>
  <c r="X5" i="2"/>
  <c r="U7" i="2"/>
  <c r="V7" i="2"/>
  <c r="U6" i="2"/>
  <c r="U5" i="2"/>
  <c r="V5" i="2"/>
  <c r="W3" i="2"/>
  <c r="X3" i="2"/>
  <c r="T6" i="2"/>
  <c r="V4" i="2"/>
  <c r="W4" i="2"/>
  <c r="V6" i="2"/>
  <c r="X4" i="2"/>
  <c r="W6" i="2"/>
  <c r="T7" i="2"/>
  <c r="O4" i="2"/>
  <c r="Q3" i="2"/>
  <c r="X7" i="2"/>
  <c r="P5" i="2"/>
  <c r="T3" i="2"/>
  <c r="O5" i="2"/>
  <c r="O3" i="2"/>
  <c r="P3" i="2"/>
  <c r="P4" i="2"/>
  <c r="R3" i="2"/>
  <c r="Q4" i="2"/>
  <c r="O6" i="2"/>
  <c r="O7" i="2"/>
  <c r="S3" i="2"/>
  <c r="R4" i="2"/>
  <c r="Q5" i="2"/>
  <c r="P6" i="2"/>
  <c r="S4" i="2"/>
  <c r="R5" i="2"/>
  <c r="Q6" i="2"/>
  <c r="Q7" i="2"/>
  <c r="O12" i="2"/>
  <c r="U3" i="2"/>
  <c r="T4" i="2"/>
  <c r="S5" i="2"/>
  <c r="R6" i="2"/>
  <c r="P12" i="2"/>
  <c r="O13" i="2"/>
  <c r="V3" i="2"/>
  <c r="T5" i="2"/>
  <c r="S6" i="2"/>
  <c r="P13" i="2"/>
  <c r="X15" i="2"/>
  <c r="T41" i="5" l="1"/>
  <c r="R42" i="5"/>
  <c r="Y42" i="5"/>
  <c r="X41" i="5"/>
  <c r="Q42" i="5"/>
  <c r="T40" i="5"/>
  <c r="R45" i="2"/>
  <c r="T45" i="2"/>
  <c r="W41" i="2"/>
  <c r="S41" i="2"/>
  <c r="W42" i="2"/>
  <c r="S42" i="2"/>
  <c r="U43" i="2"/>
  <c r="U41" i="2"/>
  <c r="V42" i="2"/>
  <c r="X45" i="2"/>
  <c r="O44" i="2"/>
  <c r="X41" i="2"/>
  <c r="W44" i="2"/>
  <c r="S44" i="2"/>
  <c r="O41" i="2"/>
  <c r="P44" i="2"/>
  <c r="P42" i="2"/>
  <c r="U42" i="2"/>
  <c r="V45" i="1"/>
  <c r="V40" i="1"/>
  <c r="O44" i="1"/>
  <c r="P41" i="1"/>
  <c r="O43" i="1"/>
  <c r="P43" i="1"/>
  <c r="W42" i="1"/>
  <c r="V44" i="1"/>
  <c r="P44" i="1"/>
  <c r="X45" i="1"/>
  <c r="Q40" i="5"/>
  <c r="R45" i="1"/>
  <c r="Q41" i="2"/>
  <c r="Y41" i="5"/>
  <c r="X42" i="2"/>
  <c r="Q44" i="2"/>
  <c r="X41" i="1"/>
  <c r="X44" i="1"/>
  <c r="Q45" i="2"/>
  <c r="T45" i="1"/>
  <c r="P41" i="2"/>
  <c r="V43" i="1"/>
  <c r="R41" i="5"/>
  <c r="U40" i="1"/>
  <c r="T44" i="1"/>
  <c r="R42" i="1"/>
  <c r="V45" i="2"/>
  <c r="O41" i="1"/>
  <c r="O45" i="1"/>
  <c r="Y40" i="5"/>
  <c r="O42" i="2"/>
  <c r="T40" i="1"/>
  <c r="T43" i="1"/>
  <c r="Q43" i="2"/>
  <c r="S40" i="1"/>
  <c r="P41" i="5"/>
  <c r="X42" i="5"/>
  <c r="R40" i="5"/>
  <c r="T42" i="1"/>
  <c r="Q45" i="1"/>
  <c r="V41" i="2"/>
  <c r="Q42" i="2"/>
  <c r="U45" i="2"/>
  <c r="O40" i="1"/>
  <c r="W41" i="1"/>
  <c r="U41" i="1"/>
  <c r="X44" i="2"/>
  <c r="X43" i="2"/>
  <c r="Q41" i="5"/>
  <c r="U45" i="1"/>
  <c r="S45" i="1"/>
  <c r="P42" i="5"/>
  <c r="U42" i="5"/>
  <c r="S42" i="5"/>
  <c r="Q42" i="1"/>
  <c r="U44" i="1"/>
  <c r="S44" i="1"/>
  <c r="R44" i="1"/>
  <c r="X40" i="5"/>
  <c r="P40" i="5"/>
  <c r="S41" i="5"/>
  <c r="W43" i="1"/>
  <c r="U43" i="1"/>
  <c r="S43" i="1"/>
  <c r="T42" i="5"/>
  <c r="O42" i="1"/>
  <c r="P45" i="1"/>
  <c r="U42" i="1"/>
  <c r="S42" i="1"/>
  <c r="O43" i="2"/>
  <c r="U44" i="2"/>
  <c r="S41" i="1"/>
  <c r="T41" i="1"/>
  <c r="W44" i="1"/>
  <c r="R43" i="1"/>
  <c r="S40" i="5"/>
  <c r="W40" i="1"/>
  <c r="V41" i="1"/>
</calcChain>
</file>

<file path=xl/sharedStrings.xml><?xml version="1.0" encoding="utf-8"?>
<sst xmlns="http://schemas.openxmlformats.org/spreadsheetml/2006/main" count="36" uniqueCount="19">
  <si>
    <t>n=1 Plate 1</t>
  </si>
  <si>
    <t>n=1 Plate 6</t>
  </si>
  <si>
    <t>n=1 Plate 3</t>
  </si>
  <si>
    <t>n=1 Plate 8</t>
  </si>
  <si>
    <t>n=1 Plate 2</t>
  </si>
  <si>
    <t>n=1 Plate 7</t>
  </si>
  <si>
    <t>Media</t>
  </si>
  <si>
    <t>Vehicle</t>
  </si>
  <si>
    <t>0.5uM. PFOA</t>
  </si>
  <si>
    <t>2uM PFOA</t>
  </si>
  <si>
    <t>0.5 uM PFHpA</t>
  </si>
  <si>
    <t>2 uM PFHpA</t>
  </si>
  <si>
    <t>Medium</t>
  </si>
  <si>
    <t>PFOA + PFHpA</t>
  </si>
  <si>
    <t>PFOA + PFPA</t>
  </si>
  <si>
    <t>PFHpA + PFPA</t>
  </si>
  <si>
    <t>PFOA + PFHpA + PFPA</t>
  </si>
  <si>
    <t>0.5 uM PFPA</t>
  </si>
  <si>
    <t>2 uM PFPA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</si>
</sst>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0CB0F-5B27-594E-973F-492696AA23F6}">
  <dimension ref="A1:X45"/>
  <sheetViews>
    <sheetView tabSelected="1" workbookViewId="0">
      <selection activeCell="A20" sqref="A20"/>
    </sheetView>
  </sheetViews>
  <sheetFormatPr baseColWidth="10" defaultRowHeight="16" x14ac:dyDescent="0.2"/>
  <sheetData>
    <row r="1" spans="1:24" x14ac:dyDescent="0.2">
      <c r="A1" t="s">
        <v>0</v>
      </c>
      <c r="B1">
        <v>0</v>
      </c>
      <c r="C1">
        <v>0</v>
      </c>
      <c r="D1">
        <v>50</v>
      </c>
      <c r="E1">
        <v>50</v>
      </c>
      <c r="F1">
        <v>100</v>
      </c>
      <c r="G1">
        <v>100</v>
      </c>
      <c r="H1">
        <v>200</v>
      </c>
      <c r="I1">
        <v>200</v>
      </c>
      <c r="J1">
        <v>400</v>
      </c>
      <c r="K1">
        <v>400</v>
      </c>
      <c r="M1">
        <f>AVERAGE(B2:C2)</f>
        <v>1935363</v>
      </c>
    </row>
    <row r="2" spans="1:24" x14ac:dyDescent="0.2">
      <c r="A2" t="s">
        <v>6</v>
      </c>
      <c r="B2" s="1">
        <v>2021521</v>
      </c>
      <c r="C2" s="1">
        <v>1849205</v>
      </c>
      <c r="D2" s="1">
        <v>1458636</v>
      </c>
      <c r="E2" s="1">
        <v>1344050</v>
      </c>
      <c r="F2" s="1">
        <v>251845</v>
      </c>
      <c r="G2" s="1">
        <v>252363</v>
      </c>
      <c r="H2" s="1">
        <v>79787</v>
      </c>
      <c r="I2" s="1">
        <v>75535</v>
      </c>
      <c r="J2" s="1">
        <v>91481</v>
      </c>
      <c r="K2" s="1">
        <v>79511</v>
      </c>
      <c r="M2">
        <f>AVERAGE(B3:C3)</f>
        <v>1269563.5</v>
      </c>
    </row>
    <row r="3" spans="1:24" x14ac:dyDescent="0.2">
      <c r="A3" t="s">
        <v>7</v>
      </c>
      <c r="B3" s="1">
        <v>1212440</v>
      </c>
      <c r="C3" s="1">
        <v>1326687</v>
      </c>
      <c r="D3" s="1">
        <v>813943</v>
      </c>
      <c r="E3" s="1">
        <v>722677</v>
      </c>
      <c r="F3" s="1">
        <v>169091</v>
      </c>
      <c r="G3" s="1">
        <v>110866</v>
      </c>
      <c r="H3" s="1">
        <v>49747</v>
      </c>
      <c r="I3" s="1">
        <v>45832</v>
      </c>
      <c r="J3" s="1">
        <v>35795</v>
      </c>
      <c r="K3" s="1">
        <v>45055</v>
      </c>
      <c r="M3">
        <f>AVERAGE(D3:E3)</f>
        <v>768310</v>
      </c>
      <c r="O3">
        <f>B3/$M$2</f>
        <v>0.95500540146278623</v>
      </c>
      <c r="P3">
        <f>C3/$M$2</f>
        <v>1.0449945985372138</v>
      </c>
      <c r="Q3">
        <f>D3/$M$3</f>
        <v>1.05939399461155</v>
      </c>
      <c r="R3">
        <f>E3/$M$3</f>
        <v>0.94060600538844996</v>
      </c>
      <c r="S3">
        <f>F3/$M$4</f>
        <v>1.2079783681065306</v>
      </c>
      <c r="T3">
        <f>G3/$M$4</f>
        <v>0.7920216318934693</v>
      </c>
      <c r="U3">
        <f>H3/$M$5</f>
        <v>1.0409608805281494</v>
      </c>
      <c r="V3">
        <f>I3/$M$5</f>
        <v>0.9590391194718505</v>
      </c>
      <c r="W3">
        <f>J3/$M$6</f>
        <v>0.88546691403834266</v>
      </c>
      <c r="X3">
        <f>K3/$M$6</f>
        <v>1.1145330859616573</v>
      </c>
    </row>
    <row r="4" spans="1:24" x14ac:dyDescent="0.2">
      <c r="A4" t="s">
        <v>8</v>
      </c>
      <c r="B4" s="1">
        <v>1347562</v>
      </c>
      <c r="C4" s="1">
        <v>1310958</v>
      </c>
      <c r="D4" s="1">
        <v>809875</v>
      </c>
      <c r="E4" s="1">
        <v>760360</v>
      </c>
      <c r="F4" s="1">
        <v>141387</v>
      </c>
      <c r="G4" s="1">
        <v>128543</v>
      </c>
      <c r="H4" s="1">
        <v>44425</v>
      </c>
      <c r="I4" s="1">
        <v>56360</v>
      </c>
      <c r="J4" s="1">
        <v>53507</v>
      </c>
      <c r="K4" s="1">
        <v>56408</v>
      </c>
      <c r="M4">
        <f>AVERAGE(F3:G3)</f>
        <v>139978.5</v>
      </c>
      <c r="O4">
        <f t="shared" ref="O4:O7" si="0">B4/$M$2</f>
        <v>1.0614372577661535</v>
      </c>
      <c r="P4">
        <f t="shared" ref="P4:P7" si="1">C4/$M$2</f>
        <v>1.0326053009558009</v>
      </c>
      <c r="Q4">
        <f t="shared" ref="Q4:Q7" si="2">D4/$M$3</f>
        <v>1.054099256810402</v>
      </c>
      <c r="R4">
        <f t="shared" ref="R4:R7" si="3">E4/$M$3</f>
        <v>0.9896526141791725</v>
      </c>
      <c r="S4">
        <f t="shared" ref="S4:S7" si="4">F4/$M$4</f>
        <v>1.0100622595612898</v>
      </c>
      <c r="T4">
        <f t="shared" ref="T4:T7" si="5">G4/$M$4</f>
        <v>0.91830531117278724</v>
      </c>
      <c r="U4">
        <f t="shared" ref="U4:U7" si="6">H4/$M$5</f>
        <v>0.92959750572824573</v>
      </c>
      <c r="V4">
        <f t="shared" ref="V4:V7" si="7">I4/$M$5</f>
        <v>1.1793385576329529</v>
      </c>
      <c r="W4">
        <f t="shared" ref="W4:W7" si="8">J4/$M$6</f>
        <v>1.3236116264687694</v>
      </c>
      <c r="X4">
        <f t="shared" ref="X4:X7" si="9">K4/$M$6</f>
        <v>1.3953741496598639</v>
      </c>
    </row>
    <row r="5" spans="1:24" x14ac:dyDescent="0.2">
      <c r="A5" t="s">
        <v>9</v>
      </c>
      <c r="B5" s="1">
        <v>1356505</v>
      </c>
      <c r="C5" s="1">
        <v>1634193</v>
      </c>
      <c r="D5" s="1">
        <v>1107592</v>
      </c>
      <c r="E5" s="1">
        <v>809238</v>
      </c>
      <c r="F5" s="1">
        <v>140525</v>
      </c>
      <c r="G5" s="1">
        <v>127428</v>
      </c>
      <c r="H5" s="1">
        <v>49096</v>
      </c>
      <c r="I5" s="1">
        <v>56135</v>
      </c>
      <c r="J5" s="1">
        <v>67247</v>
      </c>
      <c r="K5" s="1">
        <v>51186</v>
      </c>
      <c r="M5">
        <f>AVERAGE(H3:I3)</f>
        <v>47789.5</v>
      </c>
      <c r="O5">
        <f t="shared" si="0"/>
        <v>1.068481411130676</v>
      </c>
      <c r="P5">
        <f t="shared" si="1"/>
        <v>1.2872085563266429</v>
      </c>
      <c r="Q5">
        <f t="shared" si="2"/>
        <v>1.4415951894417618</v>
      </c>
      <c r="R5">
        <f t="shared" si="3"/>
        <v>1.053270164386771</v>
      </c>
      <c r="S5">
        <f t="shared" si="4"/>
        <v>1.003904170997689</v>
      </c>
      <c r="T5">
        <f t="shared" si="5"/>
        <v>0.91033980218390687</v>
      </c>
      <c r="U5">
        <f t="shared" si="6"/>
        <v>1.0273386413333472</v>
      </c>
      <c r="V5">
        <f t="shared" si="7"/>
        <v>1.1746304104458092</v>
      </c>
      <c r="W5">
        <f t="shared" si="8"/>
        <v>1.663500309214595</v>
      </c>
      <c r="X5">
        <f t="shared" si="9"/>
        <v>1.2661966604823747</v>
      </c>
    </row>
    <row r="6" spans="1:24" x14ac:dyDescent="0.2">
      <c r="A6" t="s">
        <v>10</v>
      </c>
      <c r="B6" s="1">
        <v>1525892</v>
      </c>
      <c r="C6" s="1">
        <v>1682080</v>
      </c>
      <c r="D6" s="1">
        <v>999687</v>
      </c>
      <c r="E6" s="1">
        <v>810087</v>
      </c>
      <c r="F6" s="1">
        <v>155356</v>
      </c>
      <c r="G6" s="1">
        <v>149826</v>
      </c>
      <c r="H6" s="1">
        <v>66587</v>
      </c>
      <c r="I6" s="1">
        <v>64870</v>
      </c>
      <c r="J6" s="1">
        <v>84865</v>
      </c>
      <c r="K6" s="1">
        <v>96155</v>
      </c>
      <c r="M6">
        <f>AVERAGE(J3:K3)</f>
        <v>40425</v>
      </c>
      <c r="O6">
        <f t="shared" si="0"/>
        <v>1.2019028587384561</v>
      </c>
      <c r="P6">
        <f t="shared" si="1"/>
        <v>1.324927819679756</v>
      </c>
      <c r="Q6">
        <f t="shared" si="2"/>
        <v>1.3011505772409575</v>
      </c>
      <c r="R6">
        <f t="shared" si="3"/>
        <v>1.0543751870989575</v>
      </c>
      <c r="S6">
        <f t="shared" si="4"/>
        <v>1.109856156481174</v>
      </c>
      <c r="T6">
        <f t="shared" si="5"/>
        <v>1.0703500894780269</v>
      </c>
      <c r="U6">
        <f t="shared" si="6"/>
        <v>1.3933395411125875</v>
      </c>
      <c r="V6">
        <f t="shared" si="7"/>
        <v>1.3574111468000294</v>
      </c>
      <c r="W6">
        <f t="shared" si="8"/>
        <v>2.0993197278911566</v>
      </c>
      <c r="X6">
        <f t="shared" si="9"/>
        <v>2.3786023500309215</v>
      </c>
    </row>
    <row r="7" spans="1:24" x14ac:dyDescent="0.2">
      <c r="A7" t="s">
        <v>11</v>
      </c>
      <c r="B7" s="1">
        <v>1261913</v>
      </c>
      <c r="C7" s="1">
        <v>1538477</v>
      </c>
      <c r="D7" s="1">
        <v>1005605</v>
      </c>
      <c r="E7" s="1">
        <v>757657</v>
      </c>
      <c r="F7" s="1">
        <v>168481</v>
      </c>
      <c r="G7" s="1">
        <v>141862</v>
      </c>
      <c r="H7" s="1">
        <v>60868</v>
      </c>
      <c r="I7" s="1">
        <v>62787</v>
      </c>
      <c r="J7" s="1">
        <v>69182</v>
      </c>
      <c r="K7" s="1">
        <v>71803</v>
      </c>
      <c r="O7">
        <f t="shared" si="0"/>
        <v>0.99397391308114957</v>
      </c>
      <c r="P7">
        <f t="shared" si="1"/>
        <v>1.2118157146137236</v>
      </c>
      <c r="Q7">
        <f t="shared" si="2"/>
        <v>1.3088531972771407</v>
      </c>
      <c r="R7">
        <f t="shared" si="3"/>
        <v>0.98613450300009109</v>
      </c>
      <c r="S7">
        <f t="shared" si="4"/>
        <v>1.2036205560139592</v>
      </c>
      <c r="T7">
        <f t="shared" si="5"/>
        <v>1.0134556378300954</v>
      </c>
      <c r="U7">
        <f t="shared" si="6"/>
        <v>1.2736689021647014</v>
      </c>
      <c r="V7">
        <f t="shared" si="7"/>
        <v>1.3138241663963841</v>
      </c>
      <c r="W7">
        <f t="shared" si="8"/>
        <v>1.7113667285095857</v>
      </c>
      <c r="X7">
        <f t="shared" si="9"/>
        <v>1.7762028447742733</v>
      </c>
    </row>
    <row r="10" spans="1:24" x14ac:dyDescent="0.2">
      <c r="A10" t="s">
        <v>1</v>
      </c>
      <c r="B10">
        <v>0</v>
      </c>
      <c r="C10">
        <v>0</v>
      </c>
      <c r="D10">
        <v>50</v>
      </c>
      <c r="E10">
        <v>50</v>
      </c>
      <c r="F10">
        <v>100</v>
      </c>
      <c r="G10">
        <v>100</v>
      </c>
      <c r="H10">
        <v>200</v>
      </c>
      <c r="I10">
        <v>200</v>
      </c>
      <c r="J10">
        <v>400</v>
      </c>
      <c r="K10">
        <v>400</v>
      </c>
      <c r="M10">
        <f>AVERAGE(B11:C11)</f>
        <v>2153241.5</v>
      </c>
    </row>
    <row r="11" spans="1:24" x14ac:dyDescent="0.2">
      <c r="A11" t="s">
        <v>6</v>
      </c>
      <c r="B11" s="1">
        <v>2118603</v>
      </c>
      <c r="C11" s="1">
        <v>2187880</v>
      </c>
      <c r="D11" s="1">
        <v>1449691</v>
      </c>
      <c r="E11" s="1">
        <v>1653987</v>
      </c>
      <c r="F11" s="1">
        <v>319675</v>
      </c>
      <c r="G11" s="1">
        <v>264952</v>
      </c>
      <c r="H11" s="1">
        <v>96473</v>
      </c>
      <c r="I11" s="1">
        <v>102507</v>
      </c>
      <c r="J11" s="1">
        <v>93072</v>
      </c>
      <c r="K11" s="1">
        <v>101918</v>
      </c>
      <c r="M11">
        <f>AVERAGE(B12:C12)</f>
        <v>1577398</v>
      </c>
    </row>
    <row r="12" spans="1:24" x14ac:dyDescent="0.2">
      <c r="A12" t="s">
        <v>7</v>
      </c>
      <c r="B12" s="1">
        <v>1643363</v>
      </c>
      <c r="C12" s="1">
        <v>1511433</v>
      </c>
      <c r="D12" s="1">
        <v>879297</v>
      </c>
      <c r="E12" s="1">
        <v>762831</v>
      </c>
      <c r="F12" s="1">
        <v>151847</v>
      </c>
      <c r="G12" s="1">
        <v>173171</v>
      </c>
      <c r="H12" s="1">
        <v>48946</v>
      </c>
      <c r="I12" s="1">
        <v>56001</v>
      </c>
      <c r="J12" s="1">
        <v>46811</v>
      </c>
      <c r="K12" s="1">
        <v>46661</v>
      </c>
      <c r="M12">
        <f>AVERAGE(D12:E12)</f>
        <v>821064</v>
      </c>
      <c r="O12">
        <f>B12/$M$11</f>
        <v>1.0418188687953198</v>
      </c>
      <c r="P12">
        <f>C12/$M$11</f>
        <v>0.95818113120468007</v>
      </c>
      <c r="Q12">
        <f>D12/$M$12</f>
        <v>1.0709238256701061</v>
      </c>
      <c r="R12">
        <f>E12/$M$12</f>
        <v>0.92907617432989387</v>
      </c>
      <c r="S12">
        <f>F12/$M$13</f>
        <v>0.93439132601886665</v>
      </c>
      <c r="T12">
        <f>G12/$M$13</f>
        <v>1.0656086739811335</v>
      </c>
      <c r="U12">
        <f>H12/$M$14</f>
        <v>0.93277559148903733</v>
      </c>
      <c r="V12">
        <f>I12/$M$14</f>
        <v>1.0672244085109628</v>
      </c>
      <c r="W12">
        <f>J12/$M$15</f>
        <v>1.0016047586443</v>
      </c>
      <c r="X12">
        <f>K12/$M$15</f>
        <v>0.99839524135570012</v>
      </c>
    </row>
    <row r="13" spans="1:24" x14ac:dyDescent="0.2">
      <c r="A13" t="s">
        <v>8</v>
      </c>
      <c r="B13" s="1">
        <v>1530281</v>
      </c>
      <c r="C13" s="1">
        <v>1379982</v>
      </c>
      <c r="D13" s="1">
        <v>795575</v>
      </c>
      <c r="E13" s="1">
        <v>844661</v>
      </c>
      <c r="F13" s="1">
        <v>169786</v>
      </c>
      <c r="G13" s="1">
        <v>157655</v>
      </c>
      <c r="H13" s="1">
        <v>53806</v>
      </c>
      <c r="I13" s="1">
        <v>56236</v>
      </c>
      <c r="J13" s="1">
        <v>57087</v>
      </c>
      <c r="K13" s="1">
        <v>52780</v>
      </c>
      <c r="M13">
        <f>AVERAGE(F12:G12)</f>
        <v>162509</v>
      </c>
      <c r="O13">
        <f t="shared" ref="O13:O16" si="10">B13/$M$11</f>
        <v>0.97012992282226806</v>
      </c>
      <c r="P13">
        <f t="shared" ref="P13:P16" si="11">C13/$M$11</f>
        <v>0.87484705825669873</v>
      </c>
      <c r="Q13">
        <f t="shared" ref="Q13:Q16" si="12">D13/$M$12</f>
        <v>0.96895613496633637</v>
      </c>
      <c r="R13">
        <f t="shared" ref="R13:R16" si="13">E13/$M$12</f>
        <v>1.0287395379653717</v>
      </c>
      <c r="S13">
        <f t="shared" ref="S13:S16" si="14">F13/$M$13</f>
        <v>1.0447790583906122</v>
      </c>
      <c r="T13">
        <f t="shared" ref="T13:T16" si="15">G13/$M$13</f>
        <v>0.97013088505867362</v>
      </c>
      <c r="U13">
        <f t="shared" ref="U13:U16" si="16">H13/$M$14</f>
        <v>1.0253937701887619</v>
      </c>
      <c r="V13">
        <f t="shared" ref="V13:V16" si="17">I13/$M$14</f>
        <v>1.0717028595386242</v>
      </c>
      <c r="W13">
        <f t="shared" ref="W13:W16" si="18">J13/$M$15</f>
        <v>1.2214780896953099</v>
      </c>
      <c r="X13">
        <f t="shared" ref="X13:X16" si="19">K13/$M$15</f>
        <v>1.1293221499486477</v>
      </c>
    </row>
    <row r="14" spans="1:24" x14ac:dyDescent="0.2">
      <c r="A14" t="s">
        <v>9</v>
      </c>
      <c r="B14" s="1">
        <v>1342148</v>
      </c>
      <c r="C14" s="1">
        <v>1450582</v>
      </c>
      <c r="D14" s="1">
        <v>1024982</v>
      </c>
      <c r="E14" s="1">
        <v>958901</v>
      </c>
      <c r="F14" s="1">
        <v>155770</v>
      </c>
      <c r="G14" s="1">
        <v>152481</v>
      </c>
      <c r="H14" s="1">
        <v>57446</v>
      </c>
      <c r="I14" s="1">
        <v>57477</v>
      </c>
      <c r="J14" s="1">
        <v>64506</v>
      </c>
      <c r="K14" s="1">
        <v>59783</v>
      </c>
      <c r="M14">
        <f>AVERAGE(H12:I12)</f>
        <v>52473.5</v>
      </c>
      <c r="O14">
        <f t="shared" si="10"/>
        <v>0.85086198917457734</v>
      </c>
      <c r="P14">
        <f t="shared" si="11"/>
        <v>0.91960431038964163</v>
      </c>
      <c r="Q14">
        <f t="shared" si="12"/>
        <v>1.2483582278604348</v>
      </c>
      <c r="R14">
        <f t="shared" si="13"/>
        <v>1.1678760729979636</v>
      </c>
      <c r="S14">
        <f t="shared" si="14"/>
        <v>0.95853152748463166</v>
      </c>
      <c r="T14">
        <f t="shared" si="15"/>
        <v>0.93829264840716509</v>
      </c>
      <c r="U14">
        <f t="shared" si="16"/>
        <v>1.0947621180214775</v>
      </c>
      <c r="V14">
        <f t="shared" si="17"/>
        <v>1.0953528924123606</v>
      </c>
      <c r="W14">
        <f t="shared" si="18"/>
        <v>1.3802208147894557</v>
      </c>
      <c r="X14">
        <f t="shared" si="19"/>
        <v>1.2791638137624102</v>
      </c>
    </row>
    <row r="15" spans="1:24" x14ac:dyDescent="0.2">
      <c r="A15" t="s">
        <v>10</v>
      </c>
      <c r="B15" s="1">
        <v>1621031</v>
      </c>
      <c r="C15" s="1">
        <v>1699965</v>
      </c>
      <c r="D15" s="1">
        <v>1320246</v>
      </c>
      <c r="E15" s="1">
        <v>1194433</v>
      </c>
      <c r="F15" s="1">
        <v>180127</v>
      </c>
      <c r="G15" s="1">
        <v>183121</v>
      </c>
      <c r="H15" s="1">
        <v>72377</v>
      </c>
      <c r="I15" s="1">
        <v>89590</v>
      </c>
      <c r="J15" s="1">
        <v>93920</v>
      </c>
      <c r="K15" s="1">
        <v>65690</v>
      </c>
      <c r="M15">
        <f>AVERAGE(J12:K12)</f>
        <v>46736</v>
      </c>
      <c r="O15">
        <f t="shared" si="10"/>
        <v>1.0276613765200666</v>
      </c>
      <c r="P15">
        <f t="shared" si="11"/>
        <v>1.0777020130620174</v>
      </c>
      <c r="Q15">
        <f t="shared" si="12"/>
        <v>1.6079696588816463</v>
      </c>
      <c r="R15">
        <f t="shared" si="13"/>
        <v>1.4547379984995079</v>
      </c>
      <c r="S15">
        <f t="shared" si="14"/>
        <v>1.1084124571562191</v>
      </c>
      <c r="T15">
        <f t="shared" si="15"/>
        <v>1.1268360521571112</v>
      </c>
      <c r="U15">
        <f t="shared" si="16"/>
        <v>1.3793057448045203</v>
      </c>
      <c r="V15">
        <f t="shared" si="17"/>
        <v>1.7073379896519196</v>
      </c>
      <c r="W15">
        <f t="shared" si="18"/>
        <v>2.0095857583019514</v>
      </c>
      <c r="X15">
        <f t="shared" si="19"/>
        <v>1.4055546045874701</v>
      </c>
    </row>
    <row r="16" spans="1:24" x14ac:dyDescent="0.2">
      <c r="A16" t="s">
        <v>11</v>
      </c>
      <c r="B16" s="1">
        <v>1485133</v>
      </c>
      <c r="C16" s="1">
        <v>1671381</v>
      </c>
      <c r="D16" s="1">
        <v>1199023</v>
      </c>
      <c r="E16" s="1">
        <v>1184776</v>
      </c>
      <c r="F16" s="1">
        <v>188475</v>
      </c>
      <c r="G16" s="1">
        <v>278948</v>
      </c>
      <c r="H16" s="1">
        <v>73762</v>
      </c>
      <c r="I16" s="1">
        <v>71835</v>
      </c>
      <c r="J16" s="1">
        <v>82781</v>
      </c>
      <c r="K16" s="1">
        <v>75542</v>
      </c>
      <c r="O16">
        <f t="shared" si="10"/>
        <v>0.94150810385203987</v>
      </c>
      <c r="P16">
        <f t="shared" si="11"/>
        <v>1.0595810315468892</v>
      </c>
      <c r="Q16">
        <f t="shared" si="12"/>
        <v>1.4603283057106389</v>
      </c>
      <c r="R16">
        <f t="shared" si="13"/>
        <v>1.4429764305827559</v>
      </c>
      <c r="S16">
        <f t="shared" si="14"/>
        <v>1.1597819197705974</v>
      </c>
      <c r="T16">
        <f t="shared" si="15"/>
        <v>1.7165080087872056</v>
      </c>
      <c r="U16">
        <f t="shared" si="16"/>
        <v>1.4057000200101004</v>
      </c>
      <c r="V16">
        <f t="shared" si="17"/>
        <v>1.3689767215832753</v>
      </c>
      <c r="W16">
        <f t="shared" si="18"/>
        <v>1.7712470044505306</v>
      </c>
      <c r="X16">
        <f t="shared" si="19"/>
        <v>1.6163557001027045</v>
      </c>
    </row>
    <row r="19" spans="2:24" x14ac:dyDescent="0.2">
      <c r="B19">
        <f>AVERAGE(B2:C2)</f>
        <v>1935363</v>
      </c>
      <c r="D19">
        <f>B2/$B$19</f>
        <v>1.0445177467999542</v>
      </c>
      <c r="E19">
        <f t="shared" ref="E19:M19" si="20">C2/$B$19</f>
        <v>0.95548225320004565</v>
      </c>
      <c r="F19">
        <f t="shared" si="20"/>
        <v>0.75367566704540701</v>
      </c>
      <c r="G19">
        <f t="shared" si="20"/>
        <v>0.69446920293505665</v>
      </c>
      <c r="H19">
        <f t="shared" si="20"/>
        <v>0.1301280431629622</v>
      </c>
      <c r="I19">
        <f t="shared" si="20"/>
        <v>0.13039569321104102</v>
      </c>
      <c r="J19">
        <f t="shared" si="20"/>
        <v>4.1225857888158447E-2</v>
      </c>
      <c r="K19">
        <f t="shared" si="20"/>
        <v>3.902885401860013E-2</v>
      </c>
      <c r="L19">
        <f t="shared" si="20"/>
        <v>4.7268135228378347E-2</v>
      </c>
      <c r="M19">
        <f t="shared" si="20"/>
        <v>4.1083248982232271E-2</v>
      </c>
      <c r="O19">
        <f>B11/B2</f>
        <v>1.048024235216948</v>
      </c>
      <c r="P19">
        <f t="shared" ref="P19:X24" si="21">C11/C2</f>
        <v>1.1831462709650904</v>
      </c>
      <c r="Q19">
        <f t="shared" si="21"/>
        <v>0.99386755845872443</v>
      </c>
      <c r="R19">
        <f t="shared" si="21"/>
        <v>1.2305993080614561</v>
      </c>
      <c r="S19">
        <f t="shared" si="21"/>
        <v>1.2693323274236137</v>
      </c>
      <c r="T19">
        <f t="shared" si="21"/>
        <v>1.0498844917836609</v>
      </c>
      <c r="U19">
        <f t="shared" si="21"/>
        <v>1.2091318134533195</v>
      </c>
      <c r="V19">
        <f t="shared" si="21"/>
        <v>1.3570794995697359</v>
      </c>
      <c r="W19">
        <f t="shared" si="21"/>
        <v>1.0173915895103902</v>
      </c>
      <c r="X19">
        <f t="shared" si="21"/>
        <v>1.2818100640162997</v>
      </c>
    </row>
    <row r="20" spans="2:24" x14ac:dyDescent="0.2">
      <c r="B20">
        <f>AVERAGE(B3:C3)</f>
        <v>1269563.5</v>
      </c>
      <c r="D20">
        <f>B3/$B$20</f>
        <v>0.95500540146278623</v>
      </c>
      <c r="E20">
        <f t="shared" ref="E20:M20" si="22">C3/$B$20</f>
        <v>1.0449945985372138</v>
      </c>
      <c r="F20">
        <f t="shared" si="22"/>
        <v>0.64112035357034125</v>
      </c>
      <c r="G20">
        <f t="shared" si="22"/>
        <v>0.56923265358526765</v>
      </c>
      <c r="H20">
        <f t="shared" si="22"/>
        <v>0.13318829660745601</v>
      </c>
      <c r="I20">
        <f t="shared" si="22"/>
        <v>8.7326077033563113E-2</v>
      </c>
      <c r="J20">
        <f t="shared" si="22"/>
        <v>3.9184333828122815E-2</v>
      </c>
      <c r="K20">
        <f t="shared" si="22"/>
        <v>3.610059677991688E-2</v>
      </c>
      <c r="L20">
        <f t="shared" si="22"/>
        <v>2.8194729920953145E-2</v>
      </c>
      <c r="M20">
        <f t="shared" si="22"/>
        <v>3.5488575404066046E-2</v>
      </c>
      <c r="O20">
        <f t="shared" ref="O20:O24" si="23">B12/B3</f>
        <v>1.3554180000659826</v>
      </c>
      <c r="P20">
        <f t="shared" si="21"/>
        <v>1.1392536446049446</v>
      </c>
      <c r="Q20">
        <f t="shared" si="21"/>
        <v>1.0802930917766969</v>
      </c>
      <c r="R20">
        <f t="shared" si="21"/>
        <v>1.0555628586491614</v>
      </c>
      <c r="S20">
        <f t="shared" si="21"/>
        <v>0.89801940966698401</v>
      </c>
      <c r="T20">
        <f t="shared" si="21"/>
        <v>1.5619847383327621</v>
      </c>
      <c r="U20">
        <f t="shared" si="21"/>
        <v>0.9838985265443142</v>
      </c>
      <c r="V20">
        <f t="shared" si="21"/>
        <v>1.2218755454704138</v>
      </c>
      <c r="W20">
        <f t="shared" si="21"/>
        <v>1.3077524793965638</v>
      </c>
      <c r="X20">
        <f t="shared" si="21"/>
        <v>1.0356453223837532</v>
      </c>
    </row>
    <row r="21" spans="2:24" x14ac:dyDescent="0.2">
      <c r="B21">
        <f t="shared" ref="B21:B23" si="24">AVERAGE(B4:C4)</f>
        <v>1329260</v>
      </c>
      <c r="D21">
        <f>B4/$B$21</f>
        <v>1.0137685629598423</v>
      </c>
      <c r="E21">
        <f t="shared" ref="E21:M21" si="25">C4/$B$21</f>
        <v>0.9862314370401577</v>
      </c>
      <c r="F21">
        <f t="shared" si="25"/>
        <v>0.60926756240314162</v>
      </c>
      <c r="G21">
        <f t="shared" si="25"/>
        <v>0.57201751350375396</v>
      </c>
      <c r="H21">
        <f t="shared" si="25"/>
        <v>0.10636519567278034</v>
      </c>
      <c r="I21">
        <f t="shared" si="25"/>
        <v>9.6702676677248994E-2</v>
      </c>
      <c r="J21">
        <f t="shared" si="25"/>
        <v>3.3420850698885091E-2</v>
      </c>
      <c r="K21">
        <f t="shared" si="25"/>
        <v>4.2399530565878758E-2</v>
      </c>
      <c r="L21">
        <f t="shared" si="25"/>
        <v>4.0253223598092171E-2</v>
      </c>
      <c r="M21">
        <f t="shared" si="25"/>
        <v>4.2435640882897252E-2</v>
      </c>
      <c r="O21">
        <f t="shared" si="23"/>
        <v>1.1355922770158255</v>
      </c>
      <c r="P21">
        <f t="shared" si="21"/>
        <v>1.0526515723615859</v>
      </c>
      <c r="Q21">
        <f t="shared" si="21"/>
        <v>0.9823429541595925</v>
      </c>
      <c r="R21">
        <f t="shared" si="21"/>
        <v>1.1108698511231523</v>
      </c>
      <c r="S21">
        <f t="shared" si="21"/>
        <v>1.2008600507826037</v>
      </c>
      <c r="T21">
        <f t="shared" si="21"/>
        <v>1.2264767431909944</v>
      </c>
      <c r="U21">
        <f t="shared" si="21"/>
        <v>1.2111648846370286</v>
      </c>
      <c r="V21">
        <f t="shared" si="21"/>
        <v>0.99779985805535842</v>
      </c>
      <c r="W21">
        <f t="shared" si="21"/>
        <v>1.0669071336460649</v>
      </c>
      <c r="X21">
        <f t="shared" si="21"/>
        <v>0.93568288186072901</v>
      </c>
    </row>
    <row r="22" spans="2:24" x14ac:dyDescent="0.2">
      <c r="B22">
        <f t="shared" si="24"/>
        <v>1495349</v>
      </c>
      <c r="D22">
        <f>B5/$B$22</f>
        <v>0.90714943468046594</v>
      </c>
      <c r="E22">
        <f t="shared" ref="E22:M22" si="26">C5/$B$22</f>
        <v>1.0928505653195342</v>
      </c>
      <c r="F22">
        <f t="shared" si="26"/>
        <v>0.7406913035017243</v>
      </c>
      <c r="G22">
        <f t="shared" si="26"/>
        <v>0.54116998774199199</v>
      </c>
      <c r="H22">
        <f t="shared" si="26"/>
        <v>9.3974717607729033E-2</v>
      </c>
      <c r="I22">
        <f t="shared" si="26"/>
        <v>8.5216227114874185E-2</v>
      </c>
      <c r="J22">
        <f t="shared" si="26"/>
        <v>3.2832469209529015E-2</v>
      </c>
      <c r="K22">
        <f t="shared" si="26"/>
        <v>3.7539731527556443E-2</v>
      </c>
      <c r="L22">
        <f t="shared" si="26"/>
        <v>4.4970772709247139E-2</v>
      </c>
      <c r="M22">
        <f t="shared" si="26"/>
        <v>3.4230136242442401E-2</v>
      </c>
      <c r="O22">
        <f t="shared" si="23"/>
        <v>0.98941618350098226</v>
      </c>
      <c r="P22">
        <f t="shared" si="21"/>
        <v>0.88764423785929814</v>
      </c>
      <c r="Q22">
        <f t="shared" si="21"/>
        <v>0.92541477367117131</v>
      </c>
      <c r="R22">
        <f t="shared" si="21"/>
        <v>1.1849431193295421</v>
      </c>
      <c r="S22">
        <f t="shared" si="21"/>
        <v>1.1084860345134318</v>
      </c>
      <c r="T22">
        <f t="shared" si="21"/>
        <v>1.1966051417270929</v>
      </c>
      <c r="U22">
        <f t="shared" si="21"/>
        <v>1.1700749551898322</v>
      </c>
      <c r="V22">
        <f t="shared" si="21"/>
        <v>1.0239066536029215</v>
      </c>
      <c r="W22">
        <f t="shared" si="21"/>
        <v>0.95923981738962338</v>
      </c>
      <c r="X22">
        <f t="shared" si="21"/>
        <v>1.167956081741101</v>
      </c>
    </row>
    <row r="23" spans="2:24" x14ac:dyDescent="0.2">
      <c r="B23">
        <f t="shared" si="24"/>
        <v>1603986</v>
      </c>
      <c r="D23">
        <f>B6/$B$23</f>
        <v>0.95131254262817755</v>
      </c>
      <c r="E23">
        <f t="shared" ref="E23:M23" si="27">C6/$B$23</f>
        <v>1.0486874573718223</v>
      </c>
      <c r="F23">
        <f t="shared" si="27"/>
        <v>0.62325169920435719</v>
      </c>
      <c r="G23">
        <f t="shared" si="27"/>
        <v>0.5050461787072954</v>
      </c>
      <c r="H23">
        <f t="shared" si="27"/>
        <v>9.6856206974375095E-2</v>
      </c>
      <c r="I23">
        <f t="shared" si="27"/>
        <v>9.3408545959877451E-2</v>
      </c>
      <c r="J23">
        <f t="shared" si="27"/>
        <v>4.1513454606212273E-2</v>
      </c>
      <c r="K23">
        <f t="shared" si="27"/>
        <v>4.0442996385255232E-2</v>
      </c>
      <c r="L23">
        <f t="shared" si="27"/>
        <v>5.290881591235834E-2</v>
      </c>
      <c r="M23">
        <f t="shared" si="27"/>
        <v>5.994753071410848E-2</v>
      </c>
      <c r="O23">
        <f t="shared" si="23"/>
        <v>1.0623497600092273</v>
      </c>
      <c r="P23">
        <f t="shared" si="21"/>
        <v>1.0106326690763816</v>
      </c>
      <c r="Q23">
        <f t="shared" si="21"/>
        <v>1.3206593663816775</v>
      </c>
      <c r="R23">
        <f t="shared" si="21"/>
        <v>1.4744502750939097</v>
      </c>
      <c r="S23">
        <f t="shared" si="21"/>
        <v>1.1594466901825484</v>
      </c>
      <c r="T23">
        <f t="shared" si="21"/>
        <v>1.2222244470252159</v>
      </c>
      <c r="U23">
        <f t="shared" si="21"/>
        <v>1.0869539099223573</v>
      </c>
      <c r="V23">
        <f t="shared" si="21"/>
        <v>1.3810698319716357</v>
      </c>
      <c r="W23">
        <f t="shared" si="21"/>
        <v>1.1066988746833206</v>
      </c>
      <c r="X23">
        <f t="shared" si="21"/>
        <v>0.68316780198637617</v>
      </c>
    </row>
    <row r="24" spans="2:24" x14ac:dyDescent="0.2">
      <c r="B24">
        <f>AVERAGE(B7:C7)</f>
        <v>1400195</v>
      </c>
      <c r="D24">
        <f>B7/$B$24</f>
        <v>0.90124089858912504</v>
      </c>
      <c r="E24">
        <f t="shared" ref="E24:M24" si="28">C7/$B$24</f>
        <v>1.0987591014108748</v>
      </c>
      <c r="F24">
        <f t="shared" si="28"/>
        <v>0.71818925221129915</v>
      </c>
      <c r="G24">
        <f t="shared" si="28"/>
        <v>0.54110820278604055</v>
      </c>
      <c r="H24">
        <f t="shared" si="28"/>
        <v>0.12032681162266684</v>
      </c>
      <c r="I24">
        <f t="shared" si="28"/>
        <v>0.10131588814415135</v>
      </c>
      <c r="J24">
        <f t="shared" si="28"/>
        <v>4.3471087955606183E-2</v>
      </c>
      <c r="K24">
        <f t="shared" si="28"/>
        <v>4.4841611346990953E-2</v>
      </c>
      <c r="L24">
        <f t="shared" si="28"/>
        <v>4.9408832341209616E-2</v>
      </c>
      <c r="M24">
        <f t="shared" si="28"/>
        <v>5.128071447191284E-2</v>
      </c>
      <c r="O24">
        <f t="shared" si="23"/>
        <v>1.1768901659623128</v>
      </c>
      <c r="P24">
        <f t="shared" si="21"/>
        <v>1.0863867318133453</v>
      </c>
      <c r="Q24">
        <f t="shared" si="21"/>
        <v>1.192339934666196</v>
      </c>
      <c r="R24">
        <f t="shared" si="21"/>
        <v>1.5637366248843474</v>
      </c>
      <c r="S24">
        <f t="shared" si="21"/>
        <v>1.1186721351368998</v>
      </c>
      <c r="T24">
        <f t="shared" si="21"/>
        <v>1.9663334790148173</v>
      </c>
      <c r="U24">
        <f t="shared" si="21"/>
        <v>1.2118354471972137</v>
      </c>
      <c r="V24">
        <f t="shared" si="21"/>
        <v>1.1441062640355488</v>
      </c>
      <c r="W24">
        <f t="shared" si="21"/>
        <v>1.1965684715677489</v>
      </c>
      <c r="X24">
        <f t="shared" si="21"/>
        <v>1.0520730331601744</v>
      </c>
    </row>
    <row r="26" spans="2:24" x14ac:dyDescent="0.2">
      <c r="D26">
        <f>B3/$B$20</f>
        <v>0.95500540146278623</v>
      </c>
      <c r="E26">
        <f t="shared" ref="E26:M30" si="29">C3/$B$20</f>
        <v>1.0449945985372138</v>
      </c>
      <c r="F26">
        <f t="shared" si="29"/>
        <v>0.64112035357034125</v>
      </c>
      <c r="G26">
        <f t="shared" si="29"/>
        <v>0.56923265358526765</v>
      </c>
      <c r="H26">
        <f t="shared" si="29"/>
        <v>0.13318829660745601</v>
      </c>
      <c r="I26">
        <f t="shared" si="29"/>
        <v>8.7326077033563113E-2</v>
      </c>
      <c r="J26">
        <f t="shared" si="29"/>
        <v>3.9184333828122815E-2</v>
      </c>
      <c r="K26">
        <f t="shared" si="29"/>
        <v>3.610059677991688E-2</v>
      </c>
      <c r="L26">
        <f t="shared" si="29"/>
        <v>2.8194729920953145E-2</v>
      </c>
      <c r="M26">
        <f t="shared" si="29"/>
        <v>3.5488575404066046E-2</v>
      </c>
      <c r="O26">
        <f t="shared" ref="O26:X26" si="30">B2/$M$1</f>
        <v>1.0445177467999542</v>
      </c>
      <c r="P26">
        <f t="shared" si="30"/>
        <v>0.95548225320004565</v>
      </c>
      <c r="Q26">
        <f t="shared" si="30"/>
        <v>0.75367566704540701</v>
      </c>
      <c r="R26">
        <f t="shared" si="30"/>
        <v>0.69446920293505665</v>
      </c>
      <c r="S26">
        <f t="shared" si="30"/>
        <v>0.1301280431629622</v>
      </c>
      <c r="T26">
        <f t="shared" si="30"/>
        <v>0.13039569321104102</v>
      </c>
      <c r="U26">
        <f t="shared" si="30"/>
        <v>4.1225857888158447E-2</v>
      </c>
      <c r="V26">
        <f t="shared" si="30"/>
        <v>3.902885401860013E-2</v>
      </c>
      <c r="W26">
        <f t="shared" si="30"/>
        <v>4.7268135228378347E-2</v>
      </c>
      <c r="X26">
        <f t="shared" si="30"/>
        <v>4.1083248982232271E-2</v>
      </c>
    </row>
    <row r="27" spans="2:24" x14ac:dyDescent="0.2">
      <c r="D27">
        <f t="shared" ref="D27:D29" si="31">B4/$B$20</f>
        <v>1.0614372577661535</v>
      </c>
      <c r="E27">
        <f t="shared" si="29"/>
        <v>1.0326053009558009</v>
      </c>
      <c r="F27">
        <f t="shared" si="29"/>
        <v>0.63791610266048138</v>
      </c>
      <c r="G27">
        <f t="shared" si="29"/>
        <v>0.5989145088055855</v>
      </c>
      <c r="H27">
        <f t="shared" si="29"/>
        <v>0.11136662325279516</v>
      </c>
      <c r="I27">
        <f t="shared" si="29"/>
        <v>0.10124976025224418</v>
      </c>
      <c r="J27">
        <f t="shared" si="29"/>
        <v>3.4992341856078878E-2</v>
      </c>
      <c r="K27">
        <f t="shared" si="29"/>
        <v>4.4393210737391234E-2</v>
      </c>
      <c r="L27">
        <f t="shared" si="29"/>
        <v>4.2145981670077944E-2</v>
      </c>
      <c r="M27">
        <f t="shared" si="29"/>
        <v>4.4431019007714068E-2</v>
      </c>
      <c r="O27">
        <f t="shared" ref="O27:X31" si="32">B3/$M$2</f>
        <v>0.95500540146278623</v>
      </c>
      <c r="P27">
        <f t="shared" si="32"/>
        <v>1.0449945985372138</v>
      </c>
      <c r="Q27">
        <f t="shared" si="32"/>
        <v>0.64112035357034125</v>
      </c>
      <c r="R27">
        <f t="shared" si="32"/>
        <v>0.56923265358526765</v>
      </c>
      <c r="S27">
        <f t="shared" si="32"/>
        <v>0.13318829660745601</v>
      </c>
      <c r="T27">
        <f t="shared" si="32"/>
        <v>8.7326077033563113E-2</v>
      </c>
      <c r="U27">
        <f t="shared" si="32"/>
        <v>3.9184333828122815E-2</v>
      </c>
      <c r="V27">
        <f t="shared" si="32"/>
        <v>3.610059677991688E-2</v>
      </c>
      <c r="W27">
        <f t="shared" si="32"/>
        <v>2.8194729920953145E-2</v>
      </c>
      <c r="X27">
        <f t="shared" si="32"/>
        <v>3.5488575404066046E-2</v>
      </c>
    </row>
    <row r="28" spans="2:24" x14ac:dyDescent="0.2">
      <c r="D28">
        <f t="shared" si="31"/>
        <v>1.068481411130676</v>
      </c>
      <c r="E28">
        <f t="shared" si="29"/>
        <v>1.2872085563266429</v>
      </c>
      <c r="F28">
        <f t="shared" si="29"/>
        <v>0.87241953632094815</v>
      </c>
      <c r="G28">
        <f t="shared" si="29"/>
        <v>0.63741435540640545</v>
      </c>
      <c r="H28">
        <f t="shared" si="29"/>
        <v>0.11068764973158098</v>
      </c>
      <c r="I28">
        <f t="shared" si="29"/>
        <v>0.10037150563953674</v>
      </c>
      <c r="J28">
        <f t="shared" si="29"/>
        <v>3.8671559161869415E-2</v>
      </c>
      <c r="K28">
        <f t="shared" si="29"/>
        <v>4.4215984470252968E-2</v>
      </c>
      <c r="L28">
        <f t="shared" si="29"/>
        <v>5.2968599049988442E-2</v>
      </c>
      <c r="M28">
        <f t="shared" si="29"/>
        <v>4.0317794265509369E-2</v>
      </c>
      <c r="O28">
        <f t="shared" si="32"/>
        <v>1.0614372577661535</v>
      </c>
      <c r="P28">
        <f t="shared" si="32"/>
        <v>1.0326053009558009</v>
      </c>
      <c r="Q28">
        <f t="shared" si="32"/>
        <v>0.63791610266048138</v>
      </c>
      <c r="R28">
        <f t="shared" si="32"/>
        <v>0.5989145088055855</v>
      </c>
      <c r="S28">
        <f t="shared" si="32"/>
        <v>0.11136662325279516</v>
      </c>
      <c r="T28">
        <f t="shared" si="32"/>
        <v>0.10124976025224418</v>
      </c>
      <c r="U28">
        <f t="shared" si="32"/>
        <v>3.4992341856078878E-2</v>
      </c>
      <c r="V28">
        <f t="shared" si="32"/>
        <v>4.4393210737391234E-2</v>
      </c>
      <c r="W28">
        <f t="shared" si="32"/>
        <v>4.2145981670077944E-2</v>
      </c>
      <c r="X28">
        <f t="shared" si="32"/>
        <v>4.4431019007714068E-2</v>
      </c>
    </row>
    <row r="29" spans="2:24" x14ac:dyDescent="0.2">
      <c r="D29">
        <f t="shared" si="31"/>
        <v>1.2019028587384561</v>
      </c>
      <c r="E29">
        <f t="shared" si="29"/>
        <v>1.324927819679756</v>
      </c>
      <c r="F29">
        <f t="shared" si="29"/>
        <v>0.78742575696292461</v>
      </c>
      <c r="G29">
        <f t="shared" si="29"/>
        <v>0.63808308918774048</v>
      </c>
      <c r="H29">
        <f t="shared" si="29"/>
        <v>0.12236961758903749</v>
      </c>
      <c r="I29">
        <f t="shared" si="29"/>
        <v>0.11801378977892796</v>
      </c>
      <c r="J29">
        <f t="shared" si="29"/>
        <v>5.2448735333049508E-2</v>
      </c>
      <c r="K29">
        <f t="shared" si="29"/>
        <v>5.1096301996709892E-2</v>
      </c>
      <c r="L29">
        <f t="shared" si="29"/>
        <v>6.6845809603064354E-2</v>
      </c>
      <c r="M29">
        <f t="shared" si="29"/>
        <v>7.5738629851913666E-2</v>
      </c>
      <c r="O29">
        <f t="shared" si="32"/>
        <v>1.068481411130676</v>
      </c>
      <c r="P29">
        <f t="shared" si="32"/>
        <v>1.2872085563266429</v>
      </c>
      <c r="Q29">
        <f t="shared" si="32"/>
        <v>0.87241953632094815</v>
      </c>
      <c r="R29">
        <f t="shared" si="32"/>
        <v>0.63741435540640545</v>
      </c>
      <c r="S29">
        <f t="shared" si="32"/>
        <v>0.11068764973158098</v>
      </c>
      <c r="T29">
        <f t="shared" si="32"/>
        <v>0.10037150563953674</v>
      </c>
      <c r="U29">
        <f t="shared" si="32"/>
        <v>3.8671559161869415E-2</v>
      </c>
      <c r="V29">
        <f t="shared" si="32"/>
        <v>4.4215984470252968E-2</v>
      </c>
      <c r="W29">
        <f t="shared" si="32"/>
        <v>5.2968599049988442E-2</v>
      </c>
      <c r="X29">
        <f t="shared" si="32"/>
        <v>4.0317794265509369E-2</v>
      </c>
    </row>
    <row r="30" spans="2:24" x14ac:dyDescent="0.2">
      <c r="D30">
        <f>B7/$B$20</f>
        <v>0.99397391308114957</v>
      </c>
      <c r="E30">
        <f t="shared" si="29"/>
        <v>1.2118157146137236</v>
      </c>
      <c r="F30">
        <f t="shared" si="29"/>
        <v>0.79208720162481039</v>
      </c>
      <c r="G30">
        <f t="shared" si="29"/>
        <v>0.59678543058303113</v>
      </c>
      <c r="H30">
        <f t="shared" si="29"/>
        <v>0.1327078165054367</v>
      </c>
      <c r="I30">
        <f t="shared" si="29"/>
        <v>0.11174076759453151</v>
      </c>
      <c r="J30">
        <f t="shared" si="29"/>
        <v>4.7944037458543823E-2</v>
      </c>
      <c r="K30">
        <f t="shared" si="29"/>
        <v>4.9455580599158687E-2</v>
      </c>
      <c r="L30">
        <f t="shared" si="29"/>
        <v>5.4492744947377582E-2</v>
      </c>
      <c r="M30">
        <f t="shared" si="29"/>
        <v>5.6557234041463858E-2</v>
      </c>
      <c r="O30">
        <f t="shared" si="32"/>
        <v>1.2019028587384561</v>
      </c>
      <c r="P30">
        <f t="shared" si="32"/>
        <v>1.324927819679756</v>
      </c>
      <c r="Q30">
        <f t="shared" si="32"/>
        <v>0.78742575696292461</v>
      </c>
      <c r="R30">
        <f t="shared" si="32"/>
        <v>0.63808308918774048</v>
      </c>
      <c r="S30">
        <f t="shared" si="32"/>
        <v>0.12236961758903749</v>
      </c>
      <c r="T30">
        <f t="shared" si="32"/>
        <v>0.11801378977892796</v>
      </c>
      <c r="U30">
        <f t="shared" si="32"/>
        <v>5.2448735333049508E-2</v>
      </c>
      <c r="V30">
        <f t="shared" si="32"/>
        <v>5.1096301996709892E-2</v>
      </c>
      <c r="W30">
        <f t="shared" si="32"/>
        <v>6.6845809603064354E-2</v>
      </c>
      <c r="X30">
        <f t="shared" si="32"/>
        <v>7.5738629851913666E-2</v>
      </c>
    </row>
    <row r="31" spans="2:24" x14ac:dyDescent="0.2">
      <c r="O31">
        <f t="shared" si="32"/>
        <v>0.99397391308114957</v>
      </c>
      <c r="P31">
        <f t="shared" si="32"/>
        <v>1.2118157146137236</v>
      </c>
      <c r="Q31">
        <f t="shared" si="32"/>
        <v>0.79208720162481039</v>
      </c>
      <c r="R31">
        <f t="shared" si="32"/>
        <v>0.59678543058303113</v>
      </c>
      <c r="S31">
        <f t="shared" si="32"/>
        <v>0.1327078165054367</v>
      </c>
      <c r="T31">
        <f t="shared" si="32"/>
        <v>0.11174076759453151</v>
      </c>
      <c r="U31">
        <f t="shared" si="32"/>
        <v>4.7944037458543823E-2</v>
      </c>
      <c r="V31">
        <f t="shared" si="32"/>
        <v>4.9455580599158687E-2</v>
      </c>
      <c r="W31">
        <f t="shared" si="32"/>
        <v>5.4492744947377582E-2</v>
      </c>
      <c r="X31">
        <f t="shared" si="32"/>
        <v>5.6557234041463858E-2</v>
      </c>
    </row>
    <row r="33" spans="15:24" x14ac:dyDescent="0.2">
      <c r="O33">
        <f t="shared" ref="O33:X33" si="33">B11/$M$10</f>
        <v>0.98391332323847558</v>
      </c>
      <c r="P33">
        <f t="shared" si="33"/>
        <v>1.0160866767615244</v>
      </c>
      <c r="Q33">
        <f t="shared" si="33"/>
        <v>0.67325982710253351</v>
      </c>
      <c r="R33">
        <f t="shared" si="33"/>
        <v>0.76813817679066654</v>
      </c>
      <c r="S33">
        <f t="shared" si="33"/>
        <v>0.14846221382970745</v>
      </c>
      <c r="T33">
        <f t="shared" si="33"/>
        <v>0.12304797209230828</v>
      </c>
      <c r="U33">
        <f t="shared" si="33"/>
        <v>4.4803613528719373E-2</v>
      </c>
      <c r="V33">
        <f t="shared" si="33"/>
        <v>4.7605900220667303E-2</v>
      </c>
      <c r="W33">
        <f t="shared" si="33"/>
        <v>4.3224134403874348E-2</v>
      </c>
      <c r="X33">
        <f t="shared" si="33"/>
        <v>4.733235914318018E-2</v>
      </c>
    </row>
    <row r="34" spans="15:24" x14ac:dyDescent="0.2">
      <c r="O34">
        <f t="shared" ref="O34:X38" si="34">B12/$M$11</f>
        <v>1.0418188687953198</v>
      </c>
      <c r="P34">
        <f t="shared" si="34"/>
        <v>0.95818113120468007</v>
      </c>
      <c r="Q34">
        <f t="shared" si="34"/>
        <v>0.55743509247507605</v>
      </c>
      <c r="R34">
        <f t="shared" si="34"/>
        <v>0.48360084138562365</v>
      </c>
      <c r="S34">
        <f t="shared" si="34"/>
        <v>9.6264227544348352E-2</v>
      </c>
      <c r="T34">
        <f t="shared" si="34"/>
        <v>0.10978269276365255</v>
      </c>
      <c r="U34">
        <f t="shared" si="34"/>
        <v>3.1029581627464976E-2</v>
      </c>
      <c r="V34">
        <f t="shared" si="34"/>
        <v>3.5502137063696038E-2</v>
      </c>
      <c r="W34">
        <f t="shared" si="34"/>
        <v>2.9676086821461674E-2</v>
      </c>
      <c r="X34">
        <f t="shared" si="34"/>
        <v>2.9580993509564484E-2</v>
      </c>
    </row>
    <row r="35" spans="15:24" x14ac:dyDescent="0.2">
      <c r="O35">
        <f t="shared" si="34"/>
        <v>0.97012992282226806</v>
      </c>
      <c r="P35">
        <f t="shared" si="34"/>
        <v>0.87484705825669873</v>
      </c>
      <c r="Q35">
        <f t="shared" si="34"/>
        <v>0.50435907741736707</v>
      </c>
      <c r="R35">
        <f t="shared" si="34"/>
        <v>0.53547741280260275</v>
      </c>
      <c r="S35">
        <f t="shared" si="34"/>
        <v>0.10763675369183935</v>
      </c>
      <c r="T35">
        <f t="shared" si="34"/>
        <v>9.9946240581007456E-2</v>
      </c>
      <c r="U35">
        <f t="shared" si="34"/>
        <v>3.4110604932933858E-2</v>
      </c>
      <c r="V35">
        <f t="shared" si="34"/>
        <v>3.5651116585668295E-2</v>
      </c>
      <c r="W35">
        <f t="shared" si="34"/>
        <v>3.6190612641831675E-2</v>
      </c>
      <c r="X35">
        <f t="shared" si="34"/>
        <v>3.3460166679557091E-2</v>
      </c>
    </row>
    <row r="36" spans="15:24" x14ac:dyDescent="0.2">
      <c r="O36">
        <f t="shared" si="34"/>
        <v>0.85086198917457734</v>
      </c>
      <c r="P36">
        <f t="shared" si="34"/>
        <v>0.91960431038964163</v>
      </c>
      <c r="Q36">
        <f t="shared" si="34"/>
        <v>0.64979288676668789</v>
      </c>
      <c r="R36">
        <f t="shared" si="34"/>
        <v>0.60790047914350087</v>
      </c>
      <c r="S36">
        <f t="shared" si="34"/>
        <v>9.8751234628166137E-2</v>
      </c>
      <c r="T36">
        <f t="shared" si="34"/>
        <v>9.6666155275967128E-2</v>
      </c>
      <c r="U36">
        <f t="shared" si="34"/>
        <v>3.641820263497228E-2</v>
      </c>
      <c r="V36">
        <f t="shared" si="34"/>
        <v>3.6437855252764363E-2</v>
      </c>
      <c r="W36">
        <f t="shared" si="34"/>
        <v>4.0893927848266579E-2</v>
      </c>
      <c r="X36">
        <f t="shared" si="34"/>
        <v>3.789975643433046E-2</v>
      </c>
    </row>
    <row r="37" spans="15:24" x14ac:dyDescent="0.2">
      <c r="O37">
        <f t="shared" si="34"/>
        <v>1.0276613765200666</v>
      </c>
      <c r="P37">
        <f t="shared" si="34"/>
        <v>1.0777020130620174</v>
      </c>
      <c r="Q37">
        <f t="shared" si="34"/>
        <v>0.83697709772676265</v>
      </c>
      <c r="R37">
        <f t="shared" si="34"/>
        <v>0.75721726539529022</v>
      </c>
      <c r="S37">
        <f t="shared" si="34"/>
        <v>0.11419248661403146</v>
      </c>
      <c r="T37">
        <f t="shared" si="34"/>
        <v>0.11609054911949933</v>
      </c>
      <c r="U37">
        <f t="shared" si="34"/>
        <v>4.5883790901218337E-2</v>
      </c>
      <c r="V37">
        <f t="shared" si="34"/>
        <v>5.6796065419126941E-2</v>
      </c>
      <c r="W37">
        <f t="shared" si="34"/>
        <v>5.9541092355892423E-2</v>
      </c>
      <c r="X37">
        <f t="shared" si="34"/>
        <v>4.164453105684171E-2</v>
      </c>
    </row>
    <row r="38" spans="15:24" x14ac:dyDescent="0.2">
      <c r="O38">
        <f t="shared" si="34"/>
        <v>0.94150810385203987</v>
      </c>
      <c r="P38">
        <f t="shared" si="34"/>
        <v>1.0595810315468892</v>
      </c>
      <c r="Q38">
        <f t="shared" si="34"/>
        <v>0.76012712073934419</v>
      </c>
      <c r="R38">
        <f t="shared" si="34"/>
        <v>0.75109515797534931</v>
      </c>
      <c r="S38">
        <f t="shared" si="34"/>
        <v>0.11948474639881627</v>
      </c>
      <c r="T38">
        <f t="shared" si="34"/>
        <v>0.17684059444731134</v>
      </c>
      <c r="U38">
        <f t="shared" si="34"/>
        <v>4.6761819147735702E-2</v>
      </c>
      <c r="V38">
        <f t="shared" si="34"/>
        <v>4.5540187067563166E-2</v>
      </c>
      <c r="W38">
        <f t="shared" si="34"/>
        <v>5.2479463014407271E-2</v>
      </c>
      <c r="X38">
        <f t="shared" si="34"/>
        <v>4.7890259782248992E-2</v>
      </c>
    </row>
    <row r="40" spans="15:24" x14ac:dyDescent="0.2">
      <c r="O40">
        <f>O33/O26</f>
        <v>0.94197856020431447</v>
      </c>
      <c r="P40">
        <f t="shared" ref="P40:X40" si="35">P33/P26</f>
        <v>1.063428099641313</v>
      </c>
      <c r="Q40">
        <f t="shared" si="35"/>
        <v>0.89330179617165661</v>
      </c>
      <c r="R40">
        <f t="shared" si="35"/>
        <v>1.1060795403802794</v>
      </c>
      <c r="S40">
        <f t="shared" si="35"/>
        <v>1.1408933095519231</v>
      </c>
      <c r="T40">
        <f t="shared" si="35"/>
        <v>0.94365058432688642</v>
      </c>
      <c r="U40">
        <f t="shared" si="35"/>
        <v>1.0867842617191137</v>
      </c>
      <c r="V40">
        <f t="shared" si="35"/>
        <v>1.219761671659116</v>
      </c>
      <c r="W40">
        <f t="shared" si="35"/>
        <v>0.9144455180013934</v>
      </c>
      <c r="X40">
        <f t="shared" si="35"/>
        <v>1.1521084703804836</v>
      </c>
    </row>
    <row r="41" spans="15:24" x14ac:dyDescent="0.2">
      <c r="O41" s="2">
        <f t="shared" ref="O41:X41" si="36">O34/O27</f>
        <v>1.0909036401255543</v>
      </c>
      <c r="P41" s="2">
        <f t="shared" si="36"/>
        <v>0.91692448223746281</v>
      </c>
      <c r="Q41" s="2">
        <f t="shared" si="36"/>
        <v>0.86947027866261062</v>
      </c>
      <c r="R41" s="2">
        <f t="shared" si="36"/>
        <v>0.84956623331374492</v>
      </c>
      <c r="S41" s="2">
        <f t="shared" si="36"/>
        <v>0.72276791577315946</v>
      </c>
      <c r="T41" s="2">
        <f t="shared" si="36"/>
        <v>1.2571581879426279</v>
      </c>
      <c r="U41" s="2">
        <f t="shared" si="36"/>
        <v>0.791887435513702</v>
      </c>
      <c r="V41" s="2">
        <f t="shared" si="36"/>
        <v>0.98342244257430744</v>
      </c>
      <c r="W41" s="2">
        <f t="shared" si="36"/>
        <v>1.0525402053739001</v>
      </c>
      <c r="X41" s="2">
        <f t="shared" si="36"/>
        <v>0.83353567092398106</v>
      </c>
    </row>
    <row r="42" spans="15:24" x14ac:dyDescent="0.2">
      <c r="O42" s="2">
        <f t="shared" ref="O42:X42" si="37">O35/O28</f>
        <v>0.91397764278969618</v>
      </c>
      <c r="P42" s="2">
        <f t="shared" si="37"/>
        <v>0.84722309429064724</v>
      </c>
      <c r="Q42" s="2">
        <f t="shared" si="37"/>
        <v>0.79063543828709792</v>
      </c>
      <c r="R42" s="2">
        <f t="shared" si="37"/>
        <v>0.89407988106767478</v>
      </c>
      <c r="S42" s="2">
        <f t="shared" si="37"/>
        <v>0.96650819202366189</v>
      </c>
      <c r="T42" s="2">
        <f t="shared" si="37"/>
        <v>0.98712570115732368</v>
      </c>
      <c r="U42" s="2">
        <f t="shared" si="37"/>
        <v>0.97480200305622455</v>
      </c>
      <c r="V42" s="2">
        <f t="shared" si="37"/>
        <v>0.80307587564600946</v>
      </c>
      <c r="W42" s="2">
        <f t="shared" si="37"/>
        <v>0.85869663507032856</v>
      </c>
      <c r="X42" s="2">
        <f t="shared" si="37"/>
        <v>0.7530812352907722</v>
      </c>
    </row>
    <row r="43" spans="15:24" x14ac:dyDescent="0.2">
      <c r="O43" s="2">
        <f t="shared" ref="O43:X43" si="38">O36/O29</f>
        <v>0.79632830324505888</v>
      </c>
      <c r="P43" s="2">
        <f t="shared" si="38"/>
        <v>0.71441749347436923</v>
      </c>
      <c r="Q43" s="2">
        <f t="shared" si="38"/>
        <v>0.74481698278663977</v>
      </c>
      <c r="R43" s="2">
        <f t="shared" si="38"/>
        <v>0.95369750302519152</v>
      </c>
      <c r="S43" s="2">
        <f t="shared" si="38"/>
        <v>0.89216127424910729</v>
      </c>
      <c r="T43" s="2">
        <f t="shared" si="38"/>
        <v>0.96308364271353464</v>
      </c>
      <c r="U43" s="2">
        <f t="shared" si="38"/>
        <v>0.94173091088815031</v>
      </c>
      <c r="V43" s="2">
        <f t="shared" si="38"/>
        <v>0.82408784265062629</v>
      </c>
      <c r="W43" s="2">
        <f t="shared" si="38"/>
        <v>0.7720409559949557</v>
      </c>
      <c r="X43" s="2">
        <f t="shared" si="38"/>
        <v>0.9400255426858144</v>
      </c>
    </row>
    <row r="44" spans="15:24" x14ac:dyDescent="0.2">
      <c r="O44" s="2">
        <f t="shared" ref="O44:X44" si="39">O37/O30</f>
        <v>0.85502864815441304</v>
      </c>
      <c r="P44" s="2">
        <f t="shared" si="39"/>
        <v>0.813404320638769</v>
      </c>
      <c r="Q44" s="2">
        <f t="shared" si="39"/>
        <v>1.0629282701583904</v>
      </c>
      <c r="R44" s="2">
        <f t="shared" si="39"/>
        <v>1.1867063682242445</v>
      </c>
      <c r="S44" s="2">
        <f t="shared" si="39"/>
        <v>0.93317678737488696</v>
      </c>
      <c r="T44" s="2">
        <f t="shared" si="39"/>
        <v>0.98370325482275089</v>
      </c>
      <c r="U44" s="2">
        <f t="shared" si="39"/>
        <v>0.87483121585022461</v>
      </c>
      <c r="V44" s="2">
        <f t="shared" si="39"/>
        <v>1.1115494311659591</v>
      </c>
      <c r="W44" s="2">
        <f t="shared" si="39"/>
        <v>0.89072288464231475</v>
      </c>
      <c r="X44" s="2">
        <f t="shared" si="39"/>
        <v>0.54984531854175722</v>
      </c>
    </row>
    <row r="45" spans="15:24" x14ac:dyDescent="0.2">
      <c r="O45" s="2">
        <f t="shared" ref="O45:X45" si="40">O38/O31</f>
        <v>0.94721611046463516</v>
      </c>
      <c r="P45" s="2">
        <f t="shared" si="40"/>
        <v>0.87437472444780062</v>
      </c>
      <c r="Q45" s="2">
        <f t="shared" si="40"/>
        <v>0.95965080508824485</v>
      </c>
      <c r="R45" s="2">
        <f t="shared" si="40"/>
        <v>1.2585681879692754</v>
      </c>
      <c r="S45" s="2">
        <f t="shared" si="40"/>
        <v>0.90035952323819068</v>
      </c>
      <c r="T45" s="2">
        <f t="shared" si="40"/>
        <v>1.5825969183333743</v>
      </c>
      <c r="U45" s="2">
        <f t="shared" si="40"/>
        <v>0.97534170308809809</v>
      </c>
      <c r="V45" s="2">
        <f t="shared" si="40"/>
        <v>0.92083009674216365</v>
      </c>
      <c r="W45" s="2">
        <f t="shared" si="40"/>
        <v>0.96305412885853903</v>
      </c>
      <c r="X45" s="2">
        <f t="shared" si="40"/>
        <v>0.84675745895103638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3FEE0-7BC9-5B48-97D0-7553E8A571E5}">
  <dimension ref="A1:X45"/>
  <sheetViews>
    <sheetView workbookViewId="0">
      <selection activeCell="A18" sqref="A18"/>
    </sheetView>
  </sheetViews>
  <sheetFormatPr baseColWidth="10" defaultRowHeight="16" x14ac:dyDescent="0.2"/>
  <sheetData>
    <row r="1" spans="1:24" x14ac:dyDescent="0.2">
      <c r="A1" t="s">
        <v>2</v>
      </c>
      <c r="B1">
        <v>0</v>
      </c>
      <c r="C1">
        <v>0</v>
      </c>
      <c r="D1">
        <v>50</v>
      </c>
      <c r="E1">
        <v>50</v>
      </c>
      <c r="F1">
        <v>100</v>
      </c>
      <c r="G1">
        <v>100</v>
      </c>
      <c r="H1">
        <v>200</v>
      </c>
      <c r="I1">
        <v>200</v>
      </c>
      <c r="J1">
        <v>400</v>
      </c>
      <c r="K1">
        <v>400</v>
      </c>
      <c r="M1">
        <f>AVERAGE(B2:C2)</f>
        <v>1855534.5</v>
      </c>
    </row>
    <row r="2" spans="1:24" x14ac:dyDescent="0.2">
      <c r="A2" t="s">
        <v>12</v>
      </c>
      <c r="B2" s="1">
        <v>1815538</v>
      </c>
      <c r="C2" s="1">
        <v>1895531</v>
      </c>
      <c r="D2" s="1">
        <v>1331420</v>
      </c>
      <c r="E2" s="1">
        <v>1375440</v>
      </c>
      <c r="F2" s="1">
        <v>401465</v>
      </c>
      <c r="G2" s="1">
        <v>259210</v>
      </c>
      <c r="H2" s="1">
        <v>75757</v>
      </c>
      <c r="I2" s="1">
        <v>88466</v>
      </c>
      <c r="J2" s="1">
        <v>82082</v>
      </c>
      <c r="K2" s="1">
        <v>98415</v>
      </c>
      <c r="M2">
        <f>AVERAGE(B3:C3)</f>
        <v>1213940</v>
      </c>
    </row>
    <row r="3" spans="1:24" x14ac:dyDescent="0.2">
      <c r="A3" t="s">
        <v>7</v>
      </c>
      <c r="B3" s="1">
        <v>1150120</v>
      </c>
      <c r="C3" s="1">
        <v>1277760</v>
      </c>
      <c r="D3" s="1">
        <v>639687</v>
      </c>
      <c r="E3" s="1">
        <v>515380</v>
      </c>
      <c r="F3" s="1">
        <v>158722</v>
      </c>
      <c r="G3" s="1">
        <v>150553</v>
      </c>
      <c r="H3" s="1">
        <v>53931</v>
      </c>
      <c r="I3" s="1">
        <v>43068</v>
      </c>
      <c r="J3" s="1">
        <v>45332</v>
      </c>
      <c r="K3" s="1">
        <v>47005</v>
      </c>
      <c r="M3">
        <f>AVERAGE(D3:E3)</f>
        <v>577533.5</v>
      </c>
      <c r="O3">
        <f>B3/$M$2</f>
        <v>0.94742738520849468</v>
      </c>
      <c r="P3">
        <f>C3/$M$2</f>
        <v>1.0525726147915053</v>
      </c>
      <c r="Q3">
        <f>D3/$M$3</f>
        <v>1.1076188653991501</v>
      </c>
      <c r="R3">
        <f>E3/$M$3</f>
        <v>0.89238113460085</v>
      </c>
      <c r="S3">
        <f>F3/$M$4</f>
        <v>1.0264133861450166</v>
      </c>
      <c r="T3">
        <f>G3/$M$4</f>
        <v>0.97358661385498346</v>
      </c>
      <c r="U3">
        <f>H3/$M$5</f>
        <v>1.111990845266446</v>
      </c>
      <c r="V3">
        <f>I3/$M$5</f>
        <v>0.88800915473355391</v>
      </c>
      <c r="W3">
        <f>J3/$M$6</f>
        <v>0.98188158592980057</v>
      </c>
      <c r="X3">
        <f>K3/$M$6</f>
        <v>1.0181184140701993</v>
      </c>
    </row>
    <row r="4" spans="1:24" x14ac:dyDescent="0.2">
      <c r="A4" t="s">
        <v>13</v>
      </c>
      <c r="B4" s="1">
        <v>1231072</v>
      </c>
      <c r="C4" s="1">
        <v>1375292</v>
      </c>
      <c r="D4" s="1">
        <v>979555</v>
      </c>
      <c r="E4" s="1">
        <v>1023242</v>
      </c>
      <c r="F4" s="1">
        <v>146816</v>
      </c>
      <c r="G4" s="1">
        <v>114170</v>
      </c>
      <c r="H4" s="1">
        <v>57717</v>
      </c>
      <c r="I4" s="1">
        <v>42197</v>
      </c>
      <c r="J4" s="1">
        <v>53810</v>
      </c>
      <c r="K4" s="1">
        <v>51432</v>
      </c>
      <c r="M4">
        <f>AVERAGE(F3:G3)</f>
        <v>154637.5</v>
      </c>
      <c r="O4">
        <f t="shared" ref="O4:P7" si="0">B4/$M$2</f>
        <v>1.0141127238578513</v>
      </c>
      <c r="P4">
        <f t="shared" si="0"/>
        <v>1.1329159596026164</v>
      </c>
      <c r="Q4">
        <f t="shared" ref="Q4:R7" si="1">D4/$M$3</f>
        <v>1.6961007456710304</v>
      </c>
      <c r="R4">
        <f t="shared" si="1"/>
        <v>1.7717448425069715</v>
      </c>
      <c r="S4">
        <f t="shared" ref="S4:T7" si="2">F4/$M$4</f>
        <v>0.94942041872120286</v>
      </c>
      <c r="T4">
        <f t="shared" si="2"/>
        <v>0.73830733166275964</v>
      </c>
      <c r="U4">
        <f t="shared" ref="U4:V7" si="3">H4/$M$5</f>
        <v>1.1900535057062445</v>
      </c>
      <c r="V4">
        <f t="shared" si="3"/>
        <v>0.87005020670316191</v>
      </c>
      <c r="W4">
        <f t="shared" ref="W4:X7" si="4">J4/$M$6</f>
        <v>1.1655132828660233</v>
      </c>
      <c r="X4">
        <f t="shared" si="4"/>
        <v>1.1140063029987979</v>
      </c>
    </row>
    <row r="5" spans="1:24" x14ac:dyDescent="0.2">
      <c r="A5" t="s">
        <v>14</v>
      </c>
      <c r="B5" s="1">
        <v>1436838</v>
      </c>
      <c r="C5" s="1">
        <v>1492867</v>
      </c>
      <c r="D5" s="1">
        <v>936830</v>
      </c>
      <c r="E5" s="1">
        <v>855898</v>
      </c>
      <c r="F5" s="1">
        <v>131997</v>
      </c>
      <c r="G5" s="1">
        <v>130996</v>
      </c>
      <c r="H5" s="1">
        <v>64480</v>
      </c>
      <c r="I5" s="1">
        <v>58291</v>
      </c>
      <c r="J5" s="1">
        <v>54126</v>
      </c>
      <c r="K5" s="1">
        <v>51648</v>
      </c>
      <c r="M5">
        <f>AVERAGE(H3:I3)</f>
        <v>48499.5</v>
      </c>
      <c r="O5">
        <f t="shared" si="0"/>
        <v>1.183615335189548</v>
      </c>
      <c r="P5">
        <f t="shared" si="0"/>
        <v>1.2297700051073364</v>
      </c>
      <c r="Q5">
        <f t="shared" si="1"/>
        <v>1.6221223530756224</v>
      </c>
      <c r="R5">
        <f t="shared" si="1"/>
        <v>1.4819884907109284</v>
      </c>
      <c r="S5">
        <f t="shared" si="2"/>
        <v>0.85358984722334497</v>
      </c>
      <c r="T5">
        <f t="shared" si="2"/>
        <v>0.84711664376364082</v>
      </c>
      <c r="U5">
        <f t="shared" si="3"/>
        <v>1.3294982422499202</v>
      </c>
      <c r="V5">
        <f t="shared" si="3"/>
        <v>1.2018886792647347</v>
      </c>
      <c r="W5">
        <f t="shared" si="4"/>
        <v>1.1723577764059911</v>
      </c>
      <c r="X5">
        <f t="shared" si="4"/>
        <v>1.1186848175704214</v>
      </c>
    </row>
    <row r="6" spans="1:24" x14ac:dyDescent="0.2">
      <c r="A6" t="s">
        <v>15</v>
      </c>
      <c r="B6" s="1">
        <v>1409538</v>
      </c>
      <c r="C6" s="1">
        <v>1383411</v>
      </c>
      <c r="D6" s="1">
        <v>979235</v>
      </c>
      <c r="E6" s="1">
        <v>869722</v>
      </c>
      <c r="F6" s="1">
        <v>148063</v>
      </c>
      <c r="G6" s="1">
        <v>161026</v>
      </c>
      <c r="H6" s="1">
        <v>62813</v>
      </c>
      <c r="I6" s="1">
        <v>53311</v>
      </c>
      <c r="J6" s="1">
        <v>59850</v>
      </c>
      <c r="K6" s="1">
        <v>53720</v>
      </c>
      <c r="M6">
        <f>AVERAGE(J3:K3)</f>
        <v>46168.5</v>
      </c>
      <c r="O6">
        <f t="shared" si="0"/>
        <v>1.1611265795673591</v>
      </c>
      <c r="P6">
        <f t="shared" si="0"/>
        <v>1.1396040990493763</v>
      </c>
      <c r="Q6">
        <f t="shared" si="1"/>
        <v>1.695546665258379</v>
      </c>
      <c r="R6">
        <f t="shared" si="1"/>
        <v>1.5059247645374685</v>
      </c>
      <c r="S6">
        <f t="shared" si="2"/>
        <v>0.95748443941476036</v>
      </c>
      <c r="T6">
        <f t="shared" si="2"/>
        <v>1.0413127475547652</v>
      </c>
      <c r="U6">
        <f t="shared" si="3"/>
        <v>1.2951267538840607</v>
      </c>
      <c r="V6">
        <f t="shared" si="3"/>
        <v>1.0992072083217352</v>
      </c>
      <c r="W6">
        <f t="shared" si="4"/>
        <v>1.2963384125540141</v>
      </c>
      <c r="X6">
        <f t="shared" si="4"/>
        <v>1.1635639017945136</v>
      </c>
    </row>
    <row r="7" spans="1:24" x14ac:dyDescent="0.2">
      <c r="A7" t="s">
        <v>16</v>
      </c>
      <c r="B7" s="1">
        <v>1551102</v>
      </c>
      <c r="C7" s="1">
        <v>1513320</v>
      </c>
      <c r="D7" s="1">
        <v>1144373</v>
      </c>
      <c r="E7" s="1">
        <v>1091598</v>
      </c>
      <c r="F7" s="1">
        <v>191376</v>
      </c>
      <c r="G7" s="1">
        <v>164708</v>
      </c>
      <c r="H7" s="1">
        <v>56673</v>
      </c>
      <c r="I7" s="1">
        <v>59795</v>
      </c>
      <c r="J7" s="1">
        <v>66338</v>
      </c>
      <c r="K7" s="1">
        <v>71022</v>
      </c>
      <c r="O7">
        <f t="shared" si="0"/>
        <v>1.2777418982816284</v>
      </c>
      <c r="P7">
        <f t="shared" si="0"/>
        <v>1.2466184490172496</v>
      </c>
      <c r="Q7">
        <f t="shared" si="1"/>
        <v>1.9814833252097064</v>
      </c>
      <c r="R7">
        <f t="shared" si="1"/>
        <v>1.8901033446544659</v>
      </c>
      <c r="S7">
        <f t="shared" si="2"/>
        <v>1.2375782070972436</v>
      </c>
      <c r="T7">
        <f t="shared" si="2"/>
        <v>1.0651232721687818</v>
      </c>
      <c r="U7">
        <f t="shared" si="3"/>
        <v>1.1685275105928927</v>
      </c>
      <c r="V7">
        <f t="shared" si="3"/>
        <v>1.232899308240291</v>
      </c>
      <c r="W7">
        <f t="shared" si="4"/>
        <v>1.436867128020187</v>
      </c>
      <c r="X7">
        <f t="shared" si="4"/>
        <v>1.5383215828974302</v>
      </c>
    </row>
    <row r="10" spans="1:24" x14ac:dyDescent="0.2">
      <c r="A10" t="s">
        <v>3</v>
      </c>
      <c r="B10">
        <v>0</v>
      </c>
      <c r="C10">
        <v>0</v>
      </c>
      <c r="D10">
        <v>50</v>
      </c>
      <c r="E10">
        <v>50</v>
      </c>
      <c r="F10">
        <v>100</v>
      </c>
      <c r="G10">
        <v>100</v>
      </c>
      <c r="H10">
        <v>200</v>
      </c>
      <c r="I10">
        <v>200</v>
      </c>
      <c r="J10">
        <v>400</v>
      </c>
      <c r="K10">
        <v>400</v>
      </c>
      <c r="M10">
        <f>AVERAGE(B11:C11)</f>
        <v>2465164</v>
      </c>
    </row>
    <row r="11" spans="1:24" x14ac:dyDescent="0.2">
      <c r="A11" t="s">
        <v>12</v>
      </c>
      <c r="B11" s="1">
        <v>2409461</v>
      </c>
      <c r="C11" s="1">
        <v>2520867</v>
      </c>
      <c r="D11" s="1">
        <v>1788826</v>
      </c>
      <c r="E11" s="1">
        <v>1912368</v>
      </c>
      <c r="F11" s="1">
        <v>533286</v>
      </c>
      <c r="G11" s="1">
        <v>410288</v>
      </c>
      <c r="H11" s="1">
        <v>124765</v>
      </c>
      <c r="I11" s="1">
        <v>126913</v>
      </c>
      <c r="J11" s="1">
        <v>92465</v>
      </c>
      <c r="K11" s="1">
        <v>108290</v>
      </c>
      <c r="M11">
        <f>AVERAGE(B12:C12)</f>
        <v>1489103</v>
      </c>
    </row>
    <row r="12" spans="1:24" x14ac:dyDescent="0.2">
      <c r="A12" t="s">
        <v>7</v>
      </c>
      <c r="B12" s="1">
        <v>1468763</v>
      </c>
      <c r="C12" s="1">
        <v>1509443</v>
      </c>
      <c r="D12" s="1">
        <v>909286</v>
      </c>
      <c r="E12" s="1">
        <v>901663</v>
      </c>
      <c r="F12" s="1">
        <v>253281</v>
      </c>
      <c r="G12" s="1">
        <v>263265</v>
      </c>
      <c r="H12" s="1">
        <v>58510</v>
      </c>
      <c r="I12" s="1">
        <v>57490</v>
      </c>
      <c r="J12" s="1">
        <v>50962</v>
      </c>
      <c r="K12" s="1">
        <v>51203</v>
      </c>
      <c r="M12">
        <f>AVERAGE(D12:E12)</f>
        <v>905474.5</v>
      </c>
      <c r="O12">
        <f>B12/$M$11</f>
        <v>0.98634077024893507</v>
      </c>
      <c r="P12">
        <f>C12/$M$11</f>
        <v>1.0136592297510649</v>
      </c>
      <c r="Q12">
        <f>D12/$M$12</f>
        <v>1.0042093951845137</v>
      </c>
      <c r="R12">
        <f>E12/$M$12</f>
        <v>0.9957906048154862</v>
      </c>
      <c r="S12">
        <f>F12/$M$13</f>
        <v>0.98067161491909727</v>
      </c>
      <c r="T12">
        <f>G12/$M$13</f>
        <v>1.0193283850809027</v>
      </c>
      <c r="U12">
        <f>H12/$M$14</f>
        <v>1.0087931034482758</v>
      </c>
      <c r="V12">
        <f>I12/$M$14</f>
        <v>0.99120689655172411</v>
      </c>
      <c r="W12">
        <f>J12/$M$15</f>
        <v>0.99764107081681597</v>
      </c>
      <c r="X12">
        <f>K12/$M$15</f>
        <v>1.002358929183184</v>
      </c>
    </row>
    <row r="13" spans="1:24" x14ac:dyDescent="0.2">
      <c r="A13" t="s">
        <v>13</v>
      </c>
      <c r="B13" s="1">
        <v>1568796</v>
      </c>
      <c r="C13" s="1">
        <v>1618740</v>
      </c>
      <c r="D13" s="1">
        <v>1193573</v>
      </c>
      <c r="E13" s="1">
        <v>918792</v>
      </c>
      <c r="F13" s="1">
        <v>214706</v>
      </c>
      <c r="G13" s="1">
        <v>210373</v>
      </c>
      <c r="H13" s="1">
        <v>64153</v>
      </c>
      <c r="I13" s="1">
        <v>58732</v>
      </c>
      <c r="J13" s="1">
        <v>57752</v>
      </c>
      <c r="K13" s="1">
        <v>59652</v>
      </c>
      <c r="M13">
        <f>AVERAGE(F12:G12)</f>
        <v>258273</v>
      </c>
      <c r="O13">
        <f t="shared" ref="O13:P16" si="5">B13/$M$11</f>
        <v>1.0535174531244649</v>
      </c>
      <c r="P13">
        <f t="shared" si="5"/>
        <v>1.0870571075338644</v>
      </c>
      <c r="Q13">
        <f t="shared" ref="Q13:R16" si="6">D13/$M$12</f>
        <v>1.3181740623286464</v>
      </c>
      <c r="R13">
        <f t="shared" si="6"/>
        <v>1.0147077581974975</v>
      </c>
      <c r="S13">
        <f t="shared" ref="S13:T16" si="7">F13/$M$13</f>
        <v>0.83131415207938886</v>
      </c>
      <c r="T13">
        <f t="shared" si="7"/>
        <v>0.81453733065399792</v>
      </c>
      <c r="U13">
        <f t="shared" ref="U13:V16" si="8">H13/$M$14</f>
        <v>1.1060862068965518</v>
      </c>
      <c r="V13">
        <f t="shared" si="8"/>
        <v>1.0126206896551724</v>
      </c>
      <c r="W13">
        <f t="shared" ref="W13:X16" si="9">J13/$M$15</f>
        <v>1.130563304458474</v>
      </c>
      <c r="X13">
        <f t="shared" si="9"/>
        <v>1.1677580384671855</v>
      </c>
    </row>
    <row r="14" spans="1:24" x14ac:dyDescent="0.2">
      <c r="A14" t="s">
        <v>14</v>
      </c>
      <c r="B14" s="1">
        <v>1511656</v>
      </c>
      <c r="C14" s="1">
        <v>1552196</v>
      </c>
      <c r="D14" s="1">
        <v>994470</v>
      </c>
      <c r="E14" s="1">
        <v>1002031</v>
      </c>
      <c r="F14" s="1">
        <v>232631</v>
      </c>
      <c r="G14" s="1">
        <v>214268</v>
      </c>
      <c r="H14" s="1">
        <v>63157</v>
      </c>
      <c r="I14" s="1">
        <v>69337</v>
      </c>
      <c r="J14" s="1">
        <v>66281</v>
      </c>
      <c r="K14" s="1">
        <v>52962</v>
      </c>
      <c r="M14">
        <f>AVERAGE(H12:I12)</f>
        <v>58000</v>
      </c>
      <c r="O14">
        <f t="shared" si="5"/>
        <v>1.0151453593203426</v>
      </c>
      <c r="P14">
        <f t="shared" si="5"/>
        <v>1.0423698024918358</v>
      </c>
      <c r="Q14">
        <f t="shared" si="6"/>
        <v>1.0982860367685672</v>
      </c>
      <c r="R14">
        <f t="shared" si="6"/>
        <v>1.1066363547510172</v>
      </c>
      <c r="S14">
        <f t="shared" si="7"/>
        <v>0.90071745788371216</v>
      </c>
      <c r="T14">
        <f t="shared" si="7"/>
        <v>0.82961827213839623</v>
      </c>
      <c r="U14">
        <f t="shared" si="8"/>
        <v>1.0889137931034483</v>
      </c>
      <c r="V14">
        <f t="shared" si="8"/>
        <v>1.1954655172413793</v>
      </c>
      <c r="W14">
        <f t="shared" si="9"/>
        <v>1.2975285078060002</v>
      </c>
      <c r="X14">
        <f t="shared" si="9"/>
        <v>1.0367934224049331</v>
      </c>
    </row>
    <row r="15" spans="1:24" x14ac:dyDescent="0.2">
      <c r="A15" t="s">
        <v>15</v>
      </c>
      <c r="B15" s="1">
        <v>1760593</v>
      </c>
      <c r="C15" s="1">
        <v>1764147</v>
      </c>
      <c r="D15" s="1">
        <v>1157002</v>
      </c>
      <c r="E15" s="1">
        <v>1104871</v>
      </c>
      <c r="F15" s="1">
        <v>316863</v>
      </c>
      <c r="G15" s="1">
        <v>228468</v>
      </c>
      <c r="H15" s="1">
        <v>53476</v>
      </c>
      <c r="I15" s="1">
        <v>54185</v>
      </c>
      <c r="J15" s="1">
        <v>57726</v>
      </c>
      <c r="K15" s="1">
        <v>52970</v>
      </c>
      <c r="M15">
        <f>AVERAGE(J12:K12)</f>
        <v>51082.5</v>
      </c>
      <c r="O15">
        <f t="shared" si="5"/>
        <v>1.1823178114609936</v>
      </c>
      <c r="P15">
        <f t="shared" si="5"/>
        <v>1.1847044831687263</v>
      </c>
      <c r="Q15">
        <f t="shared" si="6"/>
        <v>1.2777852937879532</v>
      </c>
      <c r="R15">
        <f t="shared" si="6"/>
        <v>1.2202121650029902</v>
      </c>
      <c r="S15">
        <f t="shared" si="7"/>
        <v>1.2268529811478552</v>
      </c>
      <c r="T15">
        <f t="shared" si="7"/>
        <v>0.88459885470025901</v>
      </c>
      <c r="U15">
        <f t="shared" si="8"/>
        <v>0.92200000000000004</v>
      </c>
      <c r="V15">
        <f t="shared" si="8"/>
        <v>0.93422413793103454</v>
      </c>
      <c r="W15">
        <f t="shared" si="9"/>
        <v>1.1300543238878284</v>
      </c>
      <c r="X15">
        <f t="shared" si="9"/>
        <v>1.0369500318112856</v>
      </c>
    </row>
    <row r="16" spans="1:24" x14ac:dyDescent="0.2">
      <c r="A16" t="s">
        <v>16</v>
      </c>
      <c r="B16" s="1">
        <v>1878996</v>
      </c>
      <c r="C16" s="1">
        <v>1735252</v>
      </c>
      <c r="D16" s="1">
        <v>1258151</v>
      </c>
      <c r="E16" s="1">
        <v>1225803</v>
      </c>
      <c r="F16" s="1">
        <v>309638</v>
      </c>
      <c r="G16" s="1">
        <v>294851</v>
      </c>
      <c r="H16" s="1">
        <v>67841</v>
      </c>
      <c r="I16" s="1">
        <v>61052</v>
      </c>
      <c r="J16" s="1">
        <v>62887</v>
      </c>
      <c r="K16" s="1">
        <v>68685</v>
      </c>
      <c r="O16">
        <f t="shared" si="5"/>
        <v>1.2618307800064872</v>
      </c>
      <c r="P16">
        <f t="shared" si="5"/>
        <v>1.1653001840705446</v>
      </c>
      <c r="Q16">
        <f t="shared" si="6"/>
        <v>1.3894935749156934</v>
      </c>
      <c r="R16">
        <f t="shared" si="6"/>
        <v>1.3537686594155882</v>
      </c>
      <c r="S16">
        <f t="shared" si="7"/>
        <v>1.1988787058654988</v>
      </c>
      <c r="T16">
        <f t="shared" si="7"/>
        <v>1.141625334432945</v>
      </c>
      <c r="U16">
        <f t="shared" si="8"/>
        <v>1.1696724137931034</v>
      </c>
      <c r="V16">
        <f t="shared" si="8"/>
        <v>1.0526206896551724</v>
      </c>
      <c r="W16">
        <f t="shared" si="9"/>
        <v>1.231086967160965</v>
      </c>
      <c r="X16">
        <f t="shared" si="9"/>
        <v>1.3445896344149171</v>
      </c>
    </row>
    <row r="19" spans="2:24" x14ac:dyDescent="0.2">
      <c r="B19">
        <f>AVERAGE(B2:C2)</f>
        <v>1855534.5</v>
      </c>
      <c r="D19">
        <f>B2/$B$19</f>
        <v>0.9784447554060568</v>
      </c>
      <c r="E19">
        <f t="shared" ref="E19:M19" si="10">C2/$B$19</f>
        <v>1.0215552445939431</v>
      </c>
      <c r="F19">
        <f t="shared" si="10"/>
        <v>0.71753987867107838</v>
      </c>
      <c r="G19">
        <f t="shared" si="10"/>
        <v>0.74126350116368089</v>
      </c>
      <c r="H19">
        <f t="shared" si="10"/>
        <v>0.21636083834603992</v>
      </c>
      <c r="I19">
        <f t="shared" si="10"/>
        <v>0.13969559714465024</v>
      </c>
      <c r="J19">
        <f t="shared" si="10"/>
        <v>4.0827589031624041E-2</v>
      </c>
      <c r="K19">
        <f t="shared" si="10"/>
        <v>4.7676828428681872E-2</v>
      </c>
      <c r="L19">
        <f t="shared" si="10"/>
        <v>4.423631034615632E-2</v>
      </c>
      <c r="M19">
        <f t="shared" si="10"/>
        <v>5.3038625797580161E-2</v>
      </c>
      <c r="O19">
        <f>B11/B2</f>
        <v>1.3271333345818155</v>
      </c>
      <c r="P19">
        <f t="shared" ref="P19:X24" si="11">C11/C2</f>
        <v>1.3299001704535562</v>
      </c>
      <c r="Q19">
        <f t="shared" si="11"/>
        <v>1.3435474906490814</v>
      </c>
      <c r="R19">
        <f t="shared" si="11"/>
        <v>1.390368173093701</v>
      </c>
      <c r="S19">
        <f t="shared" si="11"/>
        <v>1.328349918423773</v>
      </c>
      <c r="T19">
        <f t="shared" si="11"/>
        <v>1.5828401682033872</v>
      </c>
      <c r="U19">
        <f t="shared" si="11"/>
        <v>1.6469105165199256</v>
      </c>
      <c r="V19">
        <f t="shared" si="11"/>
        <v>1.434596342097529</v>
      </c>
      <c r="W19">
        <f t="shared" si="11"/>
        <v>1.1264954557637485</v>
      </c>
      <c r="X19">
        <f t="shared" si="11"/>
        <v>1.1003403952649495</v>
      </c>
    </row>
    <row r="20" spans="2:24" x14ac:dyDescent="0.2">
      <c r="B20">
        <f>AVERAGE(B3:C3)</f>
        <v>1213940</v>
      </c>
      <c r="D20">
        <f>B3/$B$20</f>
        <v>0.94742738520849468</v>
      </c>
      <c r="E20">
        <f t="shared" ref="E20:M20" si="12">C3/$B$20</f>
        <v>1.0525726147915053</v>
      </c>
      <c r="F20">
        <f t="shared" si="12"/>
        <v>0.52695108489711184</v>
      </c>
      <c r="G20">
        <f t="shared" si="12"/>
        <v>0.42455146053346954</v>
      </c>
      <c r="H20">
        <f t="shared" si="12"/>
        <v>0.13074946043461785</v>
      </c>
      <c r="I20">
        <f t="shared" si="12"/>
        <v>0.12402013279074749</v>
      </c>
      <c r="J20">
        <f t="shared" si="12"/>
        <v>4.442641316704285E-2</v>
      </c>
      <c r="K20">
        <f t="shared" si="12"/>
        <v>3.547786546287296E-2</v>
      </c>
      <c r="L20">
        <f t="shared" si="12"/>
        <v>3.7342867028024453E-2</v>
      </c>
      <c r="M20">
        <f t="shared" si="12"/>
        <v>3.8721024103332946E-2</v>
      </c>
      <c r="O20">
        <f t="shared" ref="O20:O24" si="13">B12/B3</f>
        <v>1.2770519597954997</v>
      </c>
      <c r="P20">
        <f t="shared" si="11"/>
        <v>1.1813196531430004</v>
      </c>
      <c r="Q20">
        <f t="shared" si="11"/>
        <v>1.4214545551183626</v>
      </c>
      <c r="R20">
        <f t="shared" si="11"/>
        <v>1.7495110403973766</v>
      </c>
      <c r="S20">
        <f t="shared" si="11"/>
        <v>1.5957523216693339</v>
      </c>
      <c r="T20">
        <f t="shared" si="11"/>
        <v>1.748653298174065</v>
      </c>
      <c r="U20">
        <f t="shared" si="11"/>
        <v>1.084904785744748</v>
      </c>
      <c r="V20">
        <f t="shared" si="11"/>
        <v>1.3348657936286803</v>
      </c>
      <c r="W20">
        <f t="shared" si="11"/>
        <v>1.1241948292596842</v>
      </c>
      <c r="X20">
        <f t="shared" si="11"/>
        <v>1.0893096479097968</v>
      </c>
    </row>
    <row r="21" spans="2:24" x14ac:dyDescent="0.2">
      <c r="B21">
        <f t="shared" ref="B21:B23" si="14">AVERAGE(B4:C4)</f>
        <v>1303182</v>
      </c>
      <c r="D21">
        <f>B4/$B$21</f>
        <v>0.94466620932456091</v>
      </c>
      <c r="E21">
        <f t="shared" ref="E21:M21" si="15">C4/$B$21</f>
        <v>1.055333790675439</v>
      </c>
      <c r="F21">
        <f t="shared" si="15"/>
        <v>0.75166400395340016</v>
      </c>
      <c r="G21">
        <f t="shared" si="15"/>
        <v>0.78518733377225902</v>
      </c>
      <c r="H21">
        <f t="shared" si="15"/>
        <v>0.11265962850929494</v>
      </c>
      <c r="I21">
        <f t="shared" si="15"/>
        <v>8.7608637933918668E-2</v>
      </c>
      <c r="J21">
        <f t="shared" si="15"/>
        <v>4.4289285763615523E-2</v>
      </c>
      <c r="K21">
        <f t="shared" si="15"/>
        <v>3.2379974554590227E-2</v>
      </c>
      <c r="L21">
        <f t="shared" si="15"/>
        <v>4.1291239443147616E-2</v>
      </c>
      <c r="M21">
        <f t="shared" si="15"/>
        <v>3.946647513547609E-2</v>
      </c>
      <c r="O21">
        <f t="shared" si="13"/>
        <v>1.2743332640170517</v>
      </c>
      <c r="P21">
        <f t="shared" si="11"/>
        <v>1.1770154992539765</v>
      </c>
      <c r="Q21">
        <f t="shared" si="11"/>
        <v>1.2184849242768401</v>
      </c>
      <c r="R21">
        <f t="shared" si="11"/>
        <v>0.89792248558991905</v>
      </c>
      <c r="S21">
        <f t="shared" si="11"/>
        <v>1.4624155405405406</v>
      </c>
      <c r="T21">
        <f t="shared" si="11"/>
        <v>1.8426294122799334</v>
      </c>
      <c r="U21">
        <f t="shared" si="11"/>
        <v>1.1115096072214425</v>
      </c>
      <c r="V21">
        <f t="shared" si="11"/>
        <v>1.3918525013626561</v>
      </c>
      <c r="W21">
        <f t="shared" si="11"/>
        <v>1.0732577587808958</v>
      </c>
      <c r="X21">
        <f t="shared" si="11"/>
        <v>1.1598226784881007</v>
      </c>
    </row>
    <row r="22" spans="2:24" x14ac:dyDescent="0.2">
      <c r="B22">
        <f t="shared" si="14"/>
        <v>1464852.5</v>
      </c>
      <c r="D22">
        <f>B5/$B$22</f>
        <v>0.98087554890338791</v>
      </c>
      <c r="E22">
        <f t="shared" ref="E22:M22" si="16">C5/$B$22</f>
        <v>1.0191244510966122</v>
      </c>
      <c r="F22">
        <f t="shared" si="16"/>
        <v>0.63953879315494222</v>
      </c>
      <c r="G22">
        <f t="shared" si="16"/>
        <v>0.58428954451045412</v>
      </c>
      <c r="H22">
        <f t="shared" si="16"/>
        <v>9.0109413746435219E-2</v>
      </c>
      <c r="I22">
        <f t="shared" si="16"/>
        <v>8.9426068494950856E-2</v>
      </c>
      <c r="J22">
        <f t="shared" si="16"/>
        <v>4.4018083731979844E-2</v>
      </c>
      <c r="K22">
        <f t="shared" si="16"/>
        <v>3.9793084969305781E-2</v>
      </c>
      <c r="L22">
        <f t="shared" si="16"/>
        <v>3.6949795286556154E-2</v>
      </c>
      <c r="M22">
        <f t="shared" si="16"/>
        <v>3.5258157391273186E-2</v>
      </c>
      <c r="O22">
        <f t="shared" si="13"/>
        <v>1.0520712843062336</v>
      </c>
      <c r="P22">
        <f t="shared" si="11"/>
        <v>1.0397416514666076</v>
      </c>
      <c r="Q22">
        <f t="shared" si="11"/>
        <v>1.0615266377037456</v>
      </c>
      <c r="R22">
        <f t="shared" si="11"/>
        <v>1.1707364662611666</v>
      </c>
      <c r="S22">
        <f t="shared" si="11"/>
        <v>1.762396115063221</v>
      </c>
      <c r="T22">
        <f t="shared" si="11"/>
        <v>1.6356835323215977</v>
      </c>
      <c r="U22">
        <f t="shared" si="11"/>
        <v>0.97948200992555834</v>
      </c>
      <c r="V22">
        <f t="shared" si="11"/>
        <v>1.1894975210581393</v>
      </c>
      <c r="W22">
        <f t="shared" si="11"/>
        <v>1.2245685991944721</v>
      </c>
      <c r="X22">
        <f t="shared" si="11"/>
        <v>1.0254414498141264</v>
      </c>
    </row>
    <row r="23" spans="2:24" x14ac:dyDescent="0.2">
      <c r="B23">
        <f t="shared" si="14"/>
        <v>1396474.5</v>
      </c>
      <c r="D23">
        <f>B6/$B$23</f>
        <v>1.0093546283874142</v>
      </c>
      <c r="E23">
        <f t="shared" ref="E23:M23" si="17">C6/$B$23</f>
        <v>0.99064537161258581</v>
      </c>
      <c r="F23">
        <f t="shared" si="17"/>
        <v>0.7012193921192259</v>
      </c>
      <c r="G23">
        <f t="shared" si="17"/>
        <v>0.62279833967609144</v>
      </c>
      <c r="H23">
        <f t="shared" si="17"/>
        <v>0.10602628261382503</v>
      </c>
      <c r="I23">
        <f t="shared" si="17"/>
        <v>0.11530894405877086</v>
      </c>
      <c r="J23">
        <f t="shared" si="17"/>
        <v>4.4979697087200662E-2</v>
      </c>
      <c r="K23">
        <f t="shared" si="17"/>
        <v>3.8175419601288819E-2</v>
      </c>
      <c r="L23">
        <f t="shared" si="17"/>
        <v>4.2857925440099337E-2</v>
      </c>
      <c r="M23">
        <f t="shared" si="17"/>
        <v>3.8468299994020655E-2</v>
      </c>
      <c r="O23">
        <f t="shared" si="13"/>
        <v>1.249056783144548</v>
      </c>
      <c r="P23">
        <f t="shared" si="11"/>
        <v>1.2752153915213917</v>
      </c>
      <c r="Q23">
        <f t="shared" si="11"/>
        <v>1.1815366076580187</v>
      </c>
      <c r="R23">
        <f t="shared" si="11"/>
        <v>1.270372601819892</v>
      </c>
      <c r="S23">
        <f t="shared" si="11"/>
        <v>2.1400552467530711</v>
      </c>
      <c r="T23">
        <f t="shared" si="11"/>
        <v>1.4188267733161104</v>
      </c>
      <c r="U23">
        <f t="shared" si="11"/>
        <v>0.85135242704535685</v>
      </c>
      <c r="V23">
        <f t="shared" si="11"/>
        <v>1.0163943651404026</v>
      </c>
      <c r="W23">
        <f t="shared" si="11"/>
        <v>0.96451127819548876</v>
      </c>
      <c r="X23">
        <f t="shared" si="11"/>
        <v>0.98603871928518239</v>
      </c>
    </row>
    <row r="24" spans="2:24" x14ac:dyDescent="0.2">
      <c r="B24">
        <f>AVERAGE(B7:C7)</f>
        <v>1532211</v>
      </c>
      <c r="D24">
        <f>B7/$B$24</f>
        <v>1.0123292418602921</v>
      </c>
      <c r="E24">
        <f t="shared" ref="E24:M24" si="18">C7/$B$24</f>
        <v>0.98767075813970795</v>
      </c>
      <c r="F24">
        <f t="shared" si="18"/>
        <v>0.74687689880832342</v>
      </c>
      <c r="G24">
        <f t="shared" si="18"/>
        <v>0.71243320926425935</v>
      </c>
      <c r="H24">
        <f t="shared" si="18"/>
        <v>0.12490185751179178</v>
      </c>
      <c r="I24">
        <f t="shared" si="18"/>
        <v>0.10749694395876286</v>
      </c>
      <c r="J24">
        <f t="shared" si="18"/>
        <v>3.6987725580876263E-2</v>
      </c>
      <c r="K24">
        <f t="shared" si="18"/>
        <v>3.9025303956178356E-2</v>
      </c>
      <c r="L24">
        <f t="shared" si="18"/>
        <v>4.3295603542854083E-2</v>
      </c>
      <c r="M24">
        <f t="shared" si="18"/>
        <v>4.6352623757432883E-2</v>
      </c>
      <c r="O24">
        <f t="shared" si="13"/>
        <v>1.2113942216566029</v>
      </c>
      <c r="P24">
        <f t="shared" si="11"/>
        <v>1.1466523934131578</v>
      </c>
      <c r="Q24">
        <f t="shared" si="11"/>
        <v>1.0994238766556008</v>
      </c>
      <c r="R24">
        <f t="shared" si="11"/>
        <v>1.1229436111095843</v>
      </c>
      <c r="S24">
        <f t="shared" si="11"/>
        <v>1.6179562745589833</v>
      </c>
      <c r="T24">
        <f t="shared" si="11"/>
        <v>1.7901437695801055</v>
      </c>
      <c r="U24">
        <f t="shared" si="11"/>
        <v>1.1970603285515149</v>
      </c>
      <c r="V24">
        <f t="shared" si="11"/>
        <v>1.0210218245672715</v>
      </c>
      <c r="W24">
        <f t="shared" si="11"/>
        <v>0.94797853417347522</v>
      </c>
      <c r="X24">
        <f t="shared" si="11"/>
        <v>0.9670947030497592</v>
      </c>
    </row>
    <row r="26" spans="2:24" x14ac:dyDescent="0.2">
      <c r="D26">
        <f>B3/$B$20</f>
        <v>0.94742738520849468</v>
      </c>
      <c r="E26">
        <f t="shared" ref="E26:M30" si="19">C3/$B$20</f>
        <v>1.0525726147915053</v>
      </c>
      <c r="F26">
        <f t="shared" si="19"/>
        <v>0.52695108489711184</v>
      </c>
      <c r="G26">
        <f t="shared" si="19"/>
        <v>0.42455146053346954</v>
      </c>
      <c r="H26">
        <f t="shared" si="19"/>
        <v>0.13074946043461785</v>
      </c>
      <c r="I26">
        <f t="shared" si="19"/>
        <v>0.12402013279074749</v>
      </c>
      <c r="J26">
        <f t="shared" si="19"/>
        <v>4.442641316704285E-2</v>
      </c>
      <c r="K26">
        <f t="shared" si="19"/>
        <v>3.547786546287296E-2</v>
      </c>
      <c r="L26">
        <f t="shared" si="19"/>
        <v>3.7342867028024453E-2</v>
      </c>
      <c r="M26">
        <f t="shared" si="19"/>
        <v>3.8721024103332946E-2</v>
      </c>
      <c r="O26">
        <f t="shared" ref="O26:X26" si="20">B2/$M$1</f>
        <v>0.9784447554060568</v>
      </c>
      <c r="P26">
        <f t="shared" si="20"/>
        <v>1.0215552445939431</v>
      </c>
      <c r="Q26">
        <f t="shared" si="20"/>
        <v>0.71753987867107838</v>
      </c>
      <c r="R26">
        <f t="shared" si="20"/>
        <v>0.74126350116368089</v>
      </c>
      <c r="S26">
        <f t="shared" si="20"/>
        <v>0.21636083834603992</v>
      </c>
      <c r="T26">
        <f t="shared" si="20"/>
        <v>0.13969559714465024</v>
      </c>
      <c r="U26">
        <f t="shared" si="20"/>
        <v>4.0827589031624041E-2</v>
      </c>
      <c r="V26">
        <f t="shared" si="20"/>
        <v>4.7676828428681872E-2</v>
      </c>
      <c r="W26">
        <f t="shared" si="20"/>
        <v>4.423631034615632E-2</v>
      </c>
      <c r="X26">
        <f t="shared" si="20"/>
        <v>5.3038625797580161E-2</v>
      </c>
    </row>
    <row r="27" spans="2:24" x14ac:dyDescent="0.2">
      <c r="D27">
        <f t="shared" ref="D27:D29" si="21">B4/$B$20</f>
        <v>1.0141127238578513</v>
      </c>
      <c r="E27">
        <f t="shared" si="19"/>
        <v>1.1329159596026164</v>
      </c>
      <c r="F27">
        <f t="shared" si="19"/>
        <v>0.80692208840634627</v>
      </c>
      <c r="G27">
        <f t="shared" si="19"/>
        <v>0.84290986374944399</v>
      </c>
      <c r="H27">
        <f t="shared" si="19"/>
        <v>0.12094172693872844</v>
      </c>
      <c r="I27">
        <f t="shared" si="19"/>
        <v>9.4049129281513086E-2</v>
      </c>
      <c r="J27">
        <f t="shared" si="19"/>
        <v>4.7545183452229932E-2</v>
      </c>
      <c r="K27">
        <f t="shared" si="19"/>
        <v>3.476036706921265E-2</v>
      </c>
      <c r="L27">
        <f t="shared" si="19"/>
        <v>4.4326737730036078E-2</v>
      </c>
      <c r="M27">
        <f t="shared" si="19"/>
        <v>4.2367827075473249E-2</v>
      </c>
      <c r="O27">
        <f t="shared" ref="O27:X31" si="22">B3/$M$2</f>
        <v>0.94742738520849468</v>
      </c>
      <c r="P27">
        <f t="shared" si="22"/>
        <v>1.0525726147915053</v>
      </c>
      <c r="Q27">
        <f t="shared" si="22"/>
        <v>0.52695108489711184</v>
      </c>
      <c r="R27">
        <f t="shared" si="22"/>
        <v>0.42455146053346954</v>
      </c>
      <c r="S27">
        <f t="shared" si="22"/>
        <v>0.13074946043461785</v>
      </c>
      <c r="T27">
        <f t="shared" si="22"/>
        <v>0.12402013279074749</v>
      </c>
      <c r="U27">
        <f t="shared" si="22"/>
        <v>4.442641316704285E-2</v>
      </c>
      <c r="V27">
        <f t="shared" si="22"/>
        <v>3.547786546287296E-2</v>
      </c>
      <c r="W27">
        <f t="shared" si="22"/>
        <v>3.7342867028024453E-2</v>
      </c>
      <c r="X27">
        <f t="shared" si="22"/>
        <v>3.8721024103332946E-2</v>
      </c>
    </row>
    <row r="28" spans="2:24" x14ac:dyDescent="0.2">
      <c r="D28">
        <f t="shared" si="21"/>
        <v>1.183615335189548</v>
      </c>
      <c r="E28">
        <f t="shared" si="19"/>
        <v>1.2297700051073364</v>
      </c>
      <c r="F28">
        <f t="shared" si="19"/>
        <v>0.77172677397564948</v>
      </c>
      <c r="G28">
        <f t="shared" si="19"/>
        <v>0.70505791060513701</v>
      </c>
      <c r="H28">
        <f t="shared" si="19"/>
        <v>0.10873436907919666</v>
      </c>
      <c r="I28">
        <f t="shared" si="19"/>
        <v>0.10790978137304974</v>
      </c>
      <c r="J28">
        <f t="shared" si="19"/>
        <v>5.3116298993360463E-2</v>
      </c>
      <c r="K28">
        <f t="shared" si="19"/>
        <v>4.8018023955055437E-2</v>
      </c>
      <c r="L28">
        <f t="shared" si="19"/>
        <v>4.4587047135772773E-2</v>
      </c>
      <c r="M28">
        <f t="shared" si="19"/>
        <v>4.2545760086989473E-2</v>
      </c>
      <c r="O28">
        <f t="shared" si="22"/>
        <v>1.0141127238578513</v>
      </c>
      <c r="P28">
        <f t="shared" si="22"/>
        <v>1.1329159596026164</v>
      </c>
      <c r="Q28">
        <f t="shared" si="22"/>
        <v>0.80692208840634627</v>
      </c>
      <c r="R28">
        <f t="shared" si="22"/>
        <v>0.84290986374944399</v>
      </c>
      <c r="S28">
        <f t="shared" si="22"/>
        <v>0.12094172693872844</v>
      </c>
      <c r="T28">
        <f t="shared" si="22"/>
        <v>9.4049129281513086E-2</v>
      </c>
      <c r="U28">
        <f t="shared" si="22"/>
        <v>4.7545183452229932E-2</v>
      </c>
      <c r="V28">
        <f t="shared" si="22"/>
        <v>3.476036706921265E-2</v>
      </c>
      <c r="W28">
        <f t="shared" si="22"/>
        <v>4.4326737730036078E-2</v>
      </c>
      <c r="X28">
        <f t="shared" si="22"/>
        <v>4.2367827075473249E-2</v>
      </c>
    </row>
    <row r="29" spans="2:24" x14ac:dyDescent="0.2">
      <c r="D29">
        <f t="shared" si="21"/>
        <v>1.1611265795673591</v>
      </c>
      <c r="E29">
        <f t="shared" si="19"/>
        <v>1.1396040990493763</v>
      </c>
      <c r="F29">
        <f t="shared" si="19"/>
        <v>0.80665848394484074</v>
      </c>
      <c r="G29">
        <f t="shared" si="19"/>
        <v>0.7164456233421751</v>
      </c>
      <c r="H29">
        <f t="shared" si="19"/>
        <v>0.12196896057465773</v>
      </c>
      <c r="I29">
        <f t="shared" si="19"/>
        <v>0.13264741255745754</v>
      </c>
      <c r="J29">
        <f t="shared" si="19"/>
        <v>5.1743084501705193E-2</v>
      </c>
      <c r="K29">
        <f t="shared" si="19"/>
        <v>4.3915679522875922E-2</v>
      </c>
      <c r="L29">
        <f t="shared" si="19"/>
        <v>4.9302271940952602E-2</v>
      </c>
      <c r="M29">
        <f t="shared" si="19"/>
        <v>4.4252598975237659E-2</v>
      </c>
      <c r="O29">
        <f t="shared" si="22"/>
        <v>1.183615335189548</v>
      </c>
      <c r="P29">
        <f t="shared" si="22"/>
        <v>1.2297700051073364</v>
      </c>
      <c r="Q29">
        <f t="shared" si="22"/>
        <v>0.77172677397564948</v>
      </c>
      <c r="R29">
        <f t="shared" si="22"/>
        <v>0.70505791060513701</v>
      </c>
      <c r="S29">
        <f t="shared" si="22"/>
        <v>0.10873436907919666</v>
      </c>
      <c r="T29">
        <f t="shared" si="22"/>
        <v>0.10790978137304974</v>
      </c>
      <c r="U29">
        <f t="shared" si="22"/>
        <v>5.3116298993360463E-2</v>
      </c>
      <c r="V29">
        <f t="shared" si="22"/>
        <v>4.8018023955055437E-2</v>
      </c>
      <c r="W29">
        <f t="shared" si="22"/>
        <v>4.4587047135772773E-2</v>
      </c>
      <c r="X29">
        <f t="shared" si="22"/>
        <v>4.2545760086989473E-2</v>
      </c>
    </row>
    <row r="30" spans="2:24" x14ac:dyDescent="0.2">
      <c r="D30">
        <f>B7/$B$20</f>
        <v>1.2777418982816284</v>
      </c>
      <c r="E30">
        <f t="shared" si="19"/>
        <v>1.2466184490172496</v>
      </c>
      <c r="F30">
        <f t="shared" si="19"/>
        <v>0.94269321383264415</v>
      </c>
      <c r="G30">
        <f t="shared" si="19"/>
        <v>0.89921907178278992</v>
      </c>
      <c r="H30">
        <f t="shared" si="19"/>
        <v>0.15764864820337085</v>
      </c>
      <c r="I30">
        <f t="shared" si="19"/>
        <v>0.13568051139265533</v>
      </c>
      <c r="J30">
        <f t="shared" si="19"/>
        <v>4.6685173896568198E-2</v>
      </c>
      <c r="K30">
        <f t="shared" si="19"/>
        <v>4.9256964924131341E-2</v>
      </c>
      <c r="L30">
        <f t="shared" si="19"/>
        <v>5.4646852397976835E-2</v>
      </c>
      <c r="M30">
        <f t="shared" si="19"/>
        <v>5.8505362703263751E-2</v>
      </c>
      <c r="O30">
        <f t="shared" si="22"/>
        <v>1.1611265795673591</v>
      </c>
      <c r="P30">
        <f t="shared" si="22"/>
        <v>1.1396040990493763</v>
      </c>
      <c r="Q30">
        <f t="shared" si="22"/>
        <v>0.80665848394484074</v>
      </c>
      <c r="R30">
        <f t="shared" si="22"/>
        <v>0.7164456233421751</v>
      </c>
      <c r="S30">
        <f t="shared" si="22"/>
        <v>0.12196896057465773</v>
      </c>
      <c r="T30">
        <f t="shared" si="22"/>
        <v>0.13264741255745754</v>
      </c>
      <c r="U30">
        <f t="shared" si="22"/>
        <v>5.1743084501705193E-2</v>
      </c>
      <c r="V30">
        <f t="shared" si="22"/>
        <v>4.3915679522875922E-2</v>
      </c>
      <c r="W30">
        <f t="shared" si="22"/>
        <v>4.9302271940952602E-2</v>
      </c>
      <c r="X30">
        <f t="shared" si="22"/>
        <v>4.4252598975237659E-2</v>
      </c>
    </row>
    <row r="31" spans="2:24" x14ac:dyDescent="0.2">
      <c r="O31">
        <f t="shared" si="22"/>
        <v>1.2777418982816284</v>
      </c>
      <c r="P31">
        <f t="shared" si="22"/>
        <v>1.2466184490172496</v>
      </c>
      <c r="Q31">
        <f t="shared" si="22"/>
        <v>0.94269321383264415</v>
      </c>
      <c r="R31">
        <f t="shared" si="22"/>
        <v>0.89921907178278992</v>
      </c>
      <c r="S31">
        <f t="shared" si="22"/>
        <v>0.15764864820337085</v>
      </c>
      <c r="T31">
        <f t="shared" si="22"/>
        <v>0.13568051139265533</v>
      </c>
      <c r="U31">
        <f t="shared" si="22"/>
        <v>4.6685173896568198E-2</v>
      </c>
      <c r="V31">
        <f t="shared" si="22"/>
        <v>4.9256964924131341E-2</v>
      </c>
      <c r="W31">
        <f t="shared" si="22"/>
        <v>5.4646852397976835E-2</v>
      </c>
      <c r="X31">
        <f t="shared" si="22"/>
        <v>5.8505362703263751E-2</v>
      </c>
    </row>
    <row r="33" spans="15:24" x14ac:dyDescent="0.2">
      <c r="O33">
        <f t="shared" ref="O33:X33" si="23">B11/$M$10</f>
        <v>0.97740393742566423</v>
      </c>
      <c r="P33">
        <f t="shared" si="23"/>
        <v>1.0225960625743358</v>
      </c>
      <c r="Q33">
        <f t="shared" si="23"/>
        <v>0.72564178285907144</v>
      </c>
      <c r="R33">
        <f t="shared" si="23"/>
        <v>0.77575690704553535</v>
      </c>
      <c r="S33">
        <f t="shared" si="23"/>
        <v>0.21632881220072986</v>
      </c>
      <c r="T33">
        <f t="shared" si="23"/>
        <v>0.1664343629876146</v>
      </c>
      <c r="U33">
        <f t="shared" si="23"/>
        <v>5.0611237223973739E-2</v>
      </c>
      <c r="V33">
        <f t="shared" si="23"/>
        <v>5.1482578846681191E-2</v>
      </c>
      <c r="W33">
        <f t="shared" si="23"/>
        <v>3.7508660681398888E-2</v>
      </c>
      <c r="X33">
        <f t="shared" si="23"/>
        <v>4.392811188221149E-2</v>
      </c>
    </row>
    <row r="34" spans="15:24" x14ac:dyDescent="0.2">
      <c r="O34">
        <f t="shared" ref="O34:X38" si="24">B12/$M$11</f>
        <v>0.98634077024893507</v>
      </c>
      <c r="P34">
        <f t="shared" si="24"/>
        <v>1.0136592297510649</v>
      </c>
      <c r="Q34">
        <f t="shared" si="24"/>
        <v>0.61062666585185843</v>
      </c>
      <c r="R34">
        <f t="shared" si="24"/>
        <v>0.60550747664869387</v>
      </c>
      <c r="S34">
        <f t="shared" si="24"/>
        <v>0.17008964457126202</v>
      </c>
      <c r="T34">
        <f t="shared" si="24"/>
        <v>0.17679435203609153</v>
      </c>
      <c r="U34">
        <f t="shared" si="24"/>
        <v>3.9292110753923672E-2</v>
      </c>
      <c r="V34">
        <f t="shared" si="24"/>
        <v>3.8607134630713927E-2</v>
      </c>
      <c r="W34">
        <f t="shared" si="24"/>
        <v>3.4223287442171561E-2</v>
      </c>
      <c r="X34">
        <f t="shared" si="24"/>
        <v>3.4385129839910336E-2</v>
      </c>
    </row>
    <row r="35" spans="15:24" x14ac:dyDescent="0.2">
      <c r="O35">
        <f t="shared" si="24"/>
        <v>1.0535174531244649</v>
      </c>
      <c r="P35">
        <f t="shared" si="24"/>
        <v>1.0870571075338644</v>
      </c>
      <c r="Q35">
        <f t="shared" si="24"/>
        <v>0.80153824147825903</v>
      </c>
      <c r="R35">
        <f t="shared" si="24"/>
        <v>0.61701037470208575</v>
      </c>
      <c r="S35">
        <f t="shared" si="24"/>
        <v>0.14418478775477586</v>
      </c>
      <c r="T35">
        <f t="shared" si="24"/>
        <v>0.14127498232157212</v>
      </c>
      <c r="U35">
        <f t="shared" si="24"/>
        <v>4.3081640423798757E-2</v>
      </c>
      <c r="V35">
        <f t="shared" si="24"/>
        <v>3.9441193792504617E-2</v>
      </c>
      <c r="W35">
        <f t="shared" si="24"/>
        <v>3.8783079478048196E-2</v>
      </c>
      <c r="X35">
        <f t="shared" si="24"/>
        <v>4.0059015393831054E-2</v>
      </c>
    </row>
    <row r="36" spans="15:24" x14ac:dyDescent="0.2">
      <c r="O36">
        <f t="shared" si="24"/>
        <v>1.0151453593203426</v>
      </c>
      <c r="P36">
        <f t="shared" si="24"/>
        <v>1.0423698024918358</v>
      </c>
      <c r="Q36">
        <f t="shared" si="24"/>
        <v>0.66783157377293578</v>
      </c>
      <c r="R36">
        <f t="shared" si="24"/>
        <v>0.67290912717253271</v>
      </c>
      <c r="S36">
        <f t="shared" si="24"/>
        <v>0.15622223580235886</v>
      </c>
      <c r="T36">
        <f t="shared" si="24"/>
        <v>0.14389065094892697</v>
      </c>
      <c r="U36">
        <f t="shared" si="24"/>
        <v>4.2412781385841009E-2</v>
      </c>
      <c r="V36">
        <f t="shared" si="24"/>
        <v>4.656293083822946E-2</v>
      </c>
      <c r="W36">
        <f t="shared" si="24"/>
        <v>4.4510688649475556E-2</v>
      </c>
      <c r="X36">
        <f t="shared" si="24"/>
        <v>3.5566377879837727E-2</v>
      </c>
    </row>
    <row r="37" spans="15:24" x14ac:dyDescent="0.2">
      <c r="O37">
        <f t="shared" si="24"/>
        <v>1.1823178114609936</v>
      </c>
      <c r="P37">
        <f t="shared" si="24"/>
        <v>1.1847044831687263</v>
      </c>
      <c r="Q37">
        <f t="shared" si="24"/>
        <v>0.77697916128031441</v>
      </c>
      <c r="R37">
        <f t="shared" si="24"/>
        <v>0.74197083747732695</v>
      </c>
      <c r="S37">
        <f t="shared" si="24"/>
        <v>0.21278783267510709</v>
      </c>
      <c r="T37">
        <f t="shared" si="24"/>
        <v>0.15342659305635675</v>
      </c>
      <c r="U37">
        <f t="shared" si="24"/>
        <v>3.5911552122317933E-2</v>
      </c>
      <c r="V37">
        <f t="shared" si="24"/>
        <v>3.6387677682470587E-2</v>
      </c>
      <c r="W37">
        <f t="shared" si="24"/>
        <v>3.8765619302358535E-2</v>
      </c>
      <c r="X37">
        <f t="shared" si="24"/>
        <v>3.5571750241588394E-2</v>
      </c>
    </row>
    <row r="38" spans="15:24" x14ac:dyDescent="0.2">
      <c r="O38">
        <f t="shared" si="24"/>
        <v>1.2618307800064872</v>
      </c>
      <c r="P38">
        <f t="shared" si="24"/>
        <v>1.1653001840705446</v>
      </c>
      <c r="Q38">
        <f t="shared" si="24"/>
        <v>0.84490528862006187</v>
      </c>
      <c r="R38">
        <f t="shared" si="24"/>
        <v>0.82318214388124933</v>
      </c>
      <c r="S38">
        <f t="shared" si="24"/>
        <v>0.20793591846903808</v>
      </c>
      <c r="T38">
        <f t="shared" si="24"/>
        <v>0.19800577931815327</v>
      </c>
      <c r="U38">
        <f t="shared" si="24"/>
        <v>4.5558299190855168E-2</v>
      </c>
      <c r="V38">
        <f t="shared" si="24"/>
        <v>4.099917870019737E-2</v>
      </c>
      <c r="W38">
        <f t="shared" si="24"/>
        <v>4.2231464176756071E-2</v>
      </c>
      <c r="X38">
        <f t="shared" si="24"/>
        <v>4.6125083355550288E-2</v>
      </c>
    </row>
    <row r="40" spans="15:24" x14ac:dyDescent="0.2">
      <c r="O40">
        <f>O33/O26</f>
        <v>0.99893625268606956</v>
      </c>
      <c r="P40">
        <f t="shared" ref="P40:X40" si="25">P33/P26</f>
        <v>1.0010188562839852</v>
      </c>
      <c r="Q40">
        <f t="shared" si="25"/>
        <v>1.0112912249602046</v>
      </c>
      <c r="R40">
        <f t="shared" si="25"/>
        <v>1.0465332581837694</v>
      </c>
      <c r="S40">
        <f t="shared" si="25"/>
        <v>0.99985197808644632</v>
      </c>
      <c r="T40">
        <f t="shared" si="25"/>
        <v>1.1914073627909492</v>
      </c>
      <c r="U40">
        <f t="shared" si="25"/>
        <v>1.2396332584020948</v>
      </c>
      <c r="V40">
        <f t="shared" si="25"/>
        <v>1.0798239006961676</v>
      </c>
      <c r="W40">
        <f t="shared" si="25"/>
        <v>0.8479156690033034</v>
      </c>
      <c r="X40">
        <f t="shared" si="25"/>
        <v>0.82822869600470816</v>
      </c>
    </row>
    <row r="41" spans="15:24" x14ac:dyDescent="0.2">
      <c r="O41" s="2">
        <f t="shared" ref="O41:X45" si="26">O34/O27</f>
        <v>1.0410726834034643</v>
      </c>
      <c r="P41" s="2">
        <f t="shared" si="26"/>
        <v>0.96303021331393046</v>
      </c>
      <c r="Q41" s="2">
        <f t="shared" si="26"/>
        <v>1.1587919322171705</v>
      </c>
      <c r="R41" s="2">
        <f t="shared" si="26"/>
        <v>1.426228697665636</v>
      </c>
      <c r="S41" s="2">
        <f t="shared" si="26"/>
        <v>1.3008821910688992</v>
      </c>
      <c r="T41" s="2">
        <f t="shared" si="26"/>
        <v>1.4255294528218829</v>
      </c>
      <c r="U41" s="2">
        <f t="shared" si="26"/>
        <v>0.88443130905449752</v>
      </c>
      <c r="V41" s="2">
        <f t="shared" si="26"/>
        <v>1.0882034228106452</v>
      </c>
      <c r="W41" s="2">
        <f t="shared" si="26"/>
        <v>0.91646116556846691</v>
      </c>
      <c r="X41" s="2">
        <f t="shared" si="26"/>
        <v>0.88802222142029053</v>
      </c>
    </row>
    <row r="42" spans="15:24" x14ac:dyDescent="0.2">
      <c r="O42" s="2">
        <f t="shared" si="26"/>
        <v>1.0388563601851986</v>
      </c>
      <c r="P42" s="2">
        <f t="shared" si="26"/>
        <v>0.95952139990609941</v>
      </c>
      <c r="Q42" s="2">
        <f t="shared" si="26"/>
        <v>0.99332792223011246</v>
      </c>
      <c r="R42" s="2">
        <f t="shared" si="26"/>
        <v>0.73200042049275726</v>
      </c>
      <c r="S42" s="2">
        <f t="shared" si="26"/>
        <v>1.1921839666455469</v>
      </c>
      <c r="T42" s="2">
        <f t="shared" si="26"/>
        <v>1.5021402473456185</v>
      </c>
      <c r="U42" s="2">
        <f t="shared" si="26"/>
        <v>0.90611997463600435</v>
      </c>
      <c r="V42" s="2">
        <f t="shared" si="26"/>
        <v>1.1346598761161468</v>
      </c>
      <c r="W42" s="2">
        <f t="shared" si="26"/>
        <v>0.87493647094558313</v>
      </c>
      <c r="X42" s="2">
        <f t="shared" si="26"/>
        <v>0.94550554415903088</v>
      </c>
    </row>
    <row r="43" spans="15:24" x14ac:dyDescent="0.2">
      <c r="O43" s="2">
        <f t="shared" si="26"/>
        <v>0.85766492638233172</v>
      </c>
      <c r="P43" s="2">
        <f t="shared" si="26"/>
        <v>0.84761361731282103</v>
      </c>
      <c r="Q43" s="2">
        <f t="shared" si="26"/>
        <v>0.86537307800339203</v>
      </c>
      <c r="R43" s="2">
        <f t="shared" si="26"/>
        <v>0.95440263423892135</v>
      </c>
      <c r="S43" s="2">
        <f t="shared" si="26"/>
        <v>1.436732811578411</v>
      </c>
      <c r="T43" s="2">
        <f t="shared" si="26"/>
        <v>1.3334347370373172</v>
      </c>
      <c r="U43" s="2">
        <f t="shared" si="26"/>
        <v>0.79848901730036959</v>
      </c>
      <c r="V43" s="2">
        <f t="shared" si="26"/>
        <v>0.96969693883721797</v>
      </c>
      <c r="W43" s="2">
        <f t="shared" si="26"/>
        <v>0.99828742894624312</v>
      </c>
      <c r="X43" s="2">
        <f t="shared" si="26"/>
        <v>0.8359558698003835</v>
      </c>
    </row>
    <row r="44" spans="15:24" x14ac:dyDescent="0.2">
      <c r="O44" s="2">
        <f t="shared" si="26"/>
        <v>1.0182505785902605</v>
      </c>
      <c r="P44" s="2">
        <f t="shared" si="26"/>
        <v>1.039575484290528</v>
      </c>
      <c r="Q44" s="2">
        <f t="shared" si="26"/>
        <v>0.96320707801970407</v>
      </c>
      <c r="R44" s="2">
        <f t="shared" si="26"/>
        <v>1.0356275665640586</v>
      </c>
      <c r="S44" s="2">
        <f t="shared" si="26"/>
        <v>1.7446064283286136</v>
      </c>
      <c r="T44" s="2">
        <f t="shared" si="26"/>
        <v>1.1566497234908257</v>
      </c>
      <c r="U44" s="2">
        <f t="shared" si="26"/>
        <v>0.69403578213692441</v>
      </c>
      <c r="V44" s="2">
        <f t="shared" si="26"/>
        <v>0.82858054521315205</v>
      </c>
      <c r="W44" s="2">
        <f t="shared" si="26"/>
        <v>0.78628464320643476</v>
      </c>
      <c r="X44" s="2">
        <f t="shared" si="26"/>
        <v>0.80383414907434503</v>
      </c>
    </row>
    <row r="45" spans="15:24" x14ac:dyDescent="0.2">
      <c r="O45" s="2">
        <f t="shared" si="26"/>
        <v>0.98754747081821503</v>
      </c>
      <c r="P45" s="2">
        <f t="shared" si="26"/>
        <v>0.93476892227063468</v>
      </c>
      <c r="Q45" s="2">
        <f t="shared" si="26"/>
        <v>0.89626749850567766</v>
      </c>
      <c r="R45" s="2">
        <f t="shared" si="26"/>
        <v>0.9154411530098111</v>
      </c>
      <c r="S45" s="2">
        <f t="shared" si="26"/>
        <v>1.3189831999117134</v>
      </c>
      <c r="T45" s="2">
        <f t="shared" si="26"/>
        <v>1.4593531324858475</v>
      </c>
      <c r="U45" s="2">
        <f t="shared" si="26"/>
        <v>0.97586225750792666</v>
      </c>
      <c r="V45" s="2">
        <f t="shared" si="26"/>
        <v>0.83235292233995473</v>
      </c>
      <c r="W45" s="2">
        <f t="shared" si="26"/>
        <v>0.77280689232010713</v>
      </c>
      <c r="X45" s="2">
        <f t="shared" si="26"/>
        <v>0.7883906914566855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B099C-0B17-B24D-848D-4951B556BBE5}">
  <dimension ref="A1:Y42"/>
  <sheetViews>
    <sheetView workbookViewId="0">
      <selection activeCell="A22" sqref="A22"/>
    </sheetView>
  </sheetViews>
  <sheetFormatPr baseColWidth="10" defaultRowHeight="16" x14ac:dyDescent="0.2"/>
  <sheetData>
    <row r="1" spans="1:25" x14ac:dyDescent="0.2">
      <c r="A1" t="s">
        <v>4</v>
      </c>
      <c r="B1">
        <v>0</v>
      </c>
      <c r="C1">
        <v>0</v>
      </c>
      <c r="D1">
        <v>50</v>
      </c>
      <c r="E1">
        <v>50</v>
      </c>
      <c r="F1">
        <v>100</v>
      </c>
      <c r="G1">
        <v>100</v>
      </c>
      <c r="H1">
        <v>200</v>
      </c>
      <c r="I1">
        <v>200</v>
      </c>
      <c r="J1">
        <v>400</v>
      </c>
      <c r="K1">
        <v>400</v>
      </c>
    </row>
    <row r="2" spans="1:25" x14ac:dyDescent="0.2">
      <c r="A2" t="s">
        <v>7</v>
      </c>
      <c r="B2" s="1">
        <v>1309831</v>
      </c>
      <c r="C2" s="1">
        <v>1367478</v>
      </c>
      <c r="D2" s="1">
        <v>1123808</v>
      </c>
      <c r="E2" s="1">
        <v>999885</v>
      </c>
      <c r="F2" s="1">
        <v>161812</v>
      </c>
      <c r="G2" s="1">
        <v>366008</v>
      </c>
      <c r="H2" s="1">
        <v>57611</v>
      </c>
      <c r="I2" s="1">
        <v>57595</v>
      </c>
      <c r="J2" s="1">
        <v>44075</v>
      </c>
      <c r="K2" s="1">
        <v>38697</v>
      </c>
      <c r="M2">
        <f>AVERAGE(B2:C2)</f>
        <v>1338654.5</v>
      </c>
      <c r="N2" t="e">
        <f>AVERAGE(B5:C5)</f>
        <v>#DIV/0!</v>
      </c>
      <c r="P2">
        <f t="shared" ref="P2:Q4" si="0">B2/$M$2</f>
        <v>0.97846830530207762</v>
      </c>
      <c r="Q2">
        <f t="shared" si="0"/>
        <v>1.0215316946979225</v>
      </c>
      <c r="R2">
        <f t="shared" ref="R2:S4" si="1">D2/$M$3</f>
        <v>1.0583525961614979</v>
      </c>
      <c r="S2">
        <f t="shared" si="1"/>
        <v>0.9416474038385021</v>
      </c>
      <c r="T2">
        <f t="shared" ref="T2:U4" si="2">F2/$M$4</f>
        <v>0.61313326512826338</v>
      </c>
      <c r="U2">
        <f t="shared" si="2"/>
        <v>1.3868667348717365</v>
      </c>
      <c r="V2">
        <f t="shared" ref="V2:W4" si="3">H2/$M$5</f>
        <v>1.0001388816554693</v>
      </c>
      <c r="W2">
        <f t="shared" si="3"/>
        <v>0.99986111834453062</v>
      </c>
      <c r="X2">
        <f t="shared" ref="X2:Y4" si="4">J2/$M$6</f>
        <v>1.0649736625912145</v>
      </c>
      <c r="Y2">
        <f t="shared" si="4"/>
        <v>0.9350263374087856</v>
      </c>
    </row>
    <row r="3" spans="1:25" x14ac:dyDescent="0.2">
      <c r="A3" t="s">
        <v>17</v>
      </c>
      <c r="B3" s="1">
        <v>1207246</v>
      </c>
      <c r="C3" s="1">
        <v>1260683</v>
      </c>
      <c r="D3" s="1">
        <v>1001312</v>
      </c>
      <c r="E3" s="1">
        <v>763831</v>
      </c>
      <c r="F3" s="1">
        <v>136807</v>
      </c>
      <c r="G3" s="1">
        <v>156733</v>
      </c>
      <c r="H3" s="1">
        <v>54037</v>
      </c>
      <c r="I3" s="1">
        <v>60775</v>
      </c>
      <c r="J3" s="1">
        <v>50686</v>
      </c>
      <c r="K3" s="1">
        <v>43036</v>
      </c>
      <c r="M3">
        <f>AVERAGE(D2:E2)</f>
        <v>1061846.5</v>
      </c>
      <c r="N3" t="e">
        <f>AVERAGE(D5:E5)</f>
        <v>#DIV/0!</v>
      </c>
      <c r="P3">
        <f t="shared" si="0"/>
        <v>0.90183538769712424</v>
      </c>
      <c r="Q3">
        <f t="shared" si="0"/>
        <v>0.94175382819091857</v>
      </c>
      <c r="R3">
        <f t="shared" si="1"/>
        <v>0.94299128923059972</v>
      </c>
      <c r="S3">
        <f t="shared" si="1"/>
        <v>0.71934220247465142</v>
      </c>
      <c r="T3">
        <f t="shared" si="2"/>
        <v>0.51838505551134861</v>
      </c>
      <c r="U3">
        <f t="shared" si="2"/>
        <v>0.59388806790193627</v>
      </c>
      <c r="V3">
        <f t="shared" si="3"/>
        <v>0.93809350207454478</v>
      </c>
      <c r="W3">
        <f t="shared" si="3"/>
        <v>1.0550665763935907</v>
      </c>
      <c r="X3">
        <f t="shared" si="4"/>
        <v>1.2247136712898081</v>
      </c>
      <c r="Y3">
        <f t="shared" si="4"/>
        <v>1.0398685545836757</v>
      </c>
    </row>
    <row r="4" spans="1:25" x14ac:dyDescent="0.2">
      <c r="A4" t="s">
        <v>18</v>
      </c>
      <c r="B4" s="1">
        <v>823675</v>
      </c>
      <c r="C4" s="1">
        <v>1244217</v>
      </c>
      <c r="D4" s="1">
        <v>1036715</v>
      </c>
      <c r="E4" s="1">
        <v>964670</v>
      </c>
      <c r="F4" s="1">
        <v>130076</v>
      </c>
      <c r="G4" s="1">
        <v>158738</v>
      </c>
      <c r="H4" s="1">
        <v>60762</v>
      </c>
      <c r="I4" s="1">
        <v>66383</v>
      </c>
      <c r="J4" s="1">
        <v>53381</v>
      </c>
      <c r="K4" s="1">
        <v>59397</v>
      </c>
      <c r="M4">
        <f>AVERAGE(F2:G2)</f>
        <v>263910</v>
      </c>
      <c r="N4" t="e">
        <f>AVERAGE(F5:G5)</f>
        <v>#DIV/0!</v>
      </c>
      <c r="P4">
        <f t="shared" si="0"/>
        <v>0.6153006619706578</v>
      </c>
      <c r="Q4">
        <f t="shared" si="0"/>
        <v>0.92945341759206723</v>
      </c>
      <c r="R4">
        <f t="shared" si="1"/>
        <v>0.97633226648107796</v>
      </c>
      <c r="S4">
        <f t="shared" si="1"/>
        <v>0.90848347666070384</v>
      </c>
      <c r="T4">
        <f t="shared" si="2"/>
        <v>0.49288014853548556</v>
      </c>
      <c r="U4">
        <f t="shared" si="2"/>
        <v>0.60148535485582211</v>
      </c>
      <c r="V4">
        <f t="shared" si="3"/>
        <v>1.054840893703453</v>
      </c>
      <c r="W4">
        <f t="shared" si="3"/>
        <v>1.1524226168775933</v>
      </c>
      <c r="X4">
        <f t="shared" si="4"/>
        <v>1.2898323104431451</v>
      </c>
      <c r="Y4">
        <f t="shared" si="4"/>
        <v>1.4351954767312618</v>
      </c>
    </row>
    <row r="5" spans="1:25" x14ac:dyDescent="0.2">
      <c r="B5" s="1"/>
      <c r="C5" s="1"/>
      <c r="D5" s="1"/>
      <c r="E5" s="1"/>
      <c r="F5" s="1"/>
      <c r="G5" s="1"/>
      <c r="H5" s="1"/>
      <c r="I5" s="1"/>
      <c r="J5" s="1"/>
      <c r="K5" s="1"/>
      <c r="M5">
        <f>AVERAGE(H2:I2)</f>
        <v>57603</v>
      </c>
      <c r="N5" t="e">
        <f>AVERAGE(H5:I5)</f>
        <v>#DIV/0!</v>
      </c>
    </row>
    <row r="6" spans="1:25" x14ac:dyDescent="0.2">
      <c r="B6" s="1"/>
      <c r="C6" s="1"/>
      <c r="D6" s="1"/>
      <c r="E6" s="1"/>
      <c r="F6" s="1"/>
      <c r="G6" s="1"/>
      <c r="H6" s="1"/>
      <c r="I6" s="1"/>
      <c r="J6" s="1"/>
      <c r="K6" s="1"/>
      <c r="M6">
        <f>AVERAGE(J2:K2)</f>
        <v>41386</v>
      </c>
      <c r="N6" t="e">
        <f>AVERAGE(J5:K5)</f>
        <v>#DIV/0!</v>
      </c>
    </row>
    <row r="7" spans="1:25" x14ac:dyDescent="0.2">
      <c r="B7" s="1"/>
      <c r="C7" s="1"/>
      <c r="D7" s="1"/>
      <c r="E7" s="1"/>
      <c r="F7" s="1"/>
      <c r="G7" s="1"/>
      <c r="H7" s="1"/>
      <c r="I7" s="1"/>
      <c r="J7" s="1"/>
      <c r="K7" s="1"/>
    </row>
    <row r="10" spans="1:25" x14ac:dyDescent="0.2">
      <c r="A10" t="s">
        <v>5</v>
      </c>
      <c r="B10">
        <v>0</v>
      </c>
      <c r="C10">
        <v>0</v>
      </c>
      <c r="D10">
        <v>50</v>
      </c>
      <c r="E10">
        <v>50</v>
      </c>
      <c r="F10">
        <v>100</v>
      </c>
      <c r="G10">
        <v>100</v>
      </c>
      <c r="H10">
        <v>200</v>
      </c>
      <c r="I10">
        <v>200</v>
      </c>
      <c r="J10">
        <v>400</v>
      </c>
      <c r="K10">
        <v>400</v>
      </c>
    </row>
    <row r="11" spans="1:25" x14ac:dyDescent="0.2">
      <c r="A11" t="s">
        <v>7</v>
      </c>
      <c r="B11" s="1">
        <v>1513896</v>
      </c>
      <c r="C11" s="1">
        <v>1609772</v>
      </c>
      <c r="D11" s="1">
        <v>1317925</v>
      </c>
      <c r="E11" s="1">
        <v>1070185</v>
      </c>
      <c r="F11" s="1">
        <v>212443</v>
      </c>
      <c r="G11" s="1">
        <v>330212</v>
      </c>
      <c r="H11" s="1">
        <v>56036</v>
      </c>
      <c r="I11" s="1">
        <v>47578</v>
      </c>
      <c r="J11" s="1">
        <v>60906</v>
      </c>
      <c r="K11" s="1">
        <v>41115</v>
      </c>
      <c r="M11">
        <f>AVERAGE(B11:C11)</f>
        <v>1561834</v>
      </c>
      <c r="N11" t="e">
        <f>AVERAGE(B14:C14)</f>
        <v>#DIV/0!</v>
      </c>
      <c r="P11">
        <f t="shared" ref="P11:Q13" si="5">B11/$M$11</f>
        <v>0.96930659724400925</v>
      </c>
      <c r="Q11">
        <f t="shared" si="5"/>
        <v>1.0306934027559906</v>
      </c>
      <c r="R11">
        <f t="shared" ref="R11:S13" si="6">D11/$M$12</f>
        <v>1.1037389399985762</v>
      </c>
      <c r="S11">
        <f t="shared" si="6"/>
        <v>0.89626106000142369</v>
      </c>
      <c r="T11">
        <f t="shared" ref="T11:U13" si="7">F11/$M$13</f>
        <v>0.7829762924878606</v>
      </c>
      <c r="U11">
        <f t="shared" si="7"/>
        <v>1.2170237075121393</v>
      </c>
      <c r="V11">
        <f t="shared" ref="V11:W13" si="8">H11/$M$14</f>
        <v>1.0816298955739572</v>
      </c>
      <c r="W11">
        <f t="shared" si="8"/>
        <v>0.91837010442604283</v>
      </c>
      <c r="X11">
        <f t="shared" ref="X11:Y13" si="9">J11/$M$15</f>
        <v>1.1939894727556091</v>
      </c>
      <c r="Y11">
        <f t="shared" si="9"/>
        <v>0.80601052724439082</v>
      </c>
    </row>
    <row r="12" spans="1:25" x14ac:dyDescent="0.2">
      <c r="A12" t="s">
        <v>17</v>
      </c>
      <c r="B12" s="1">
        <v>1510211</v>
      </c>
      <c r="C12" s="1">
        <v>1551278</v>
      </c>
      <c r="D12" s="1">
        <v>957241</v>
      </c>
      <c r="E12" s="1">
        <v>858883</v>
      </c>
      <c r="F12" s="1">
        <v>133380</v>
      </c>
      <c r="G12" s="1">
        <v>146536</v>
      </c>
      <c r="H12" s="1">
        <v>45822</v>
      </c>
      <c r="I12" s="1">
        <v>50130</v>
      </c>
      <c r="J12" s="1">
        <v>50911</v>
      </c>
      <c r="K12" s="1">
        <v>39701</v>
      </c>
      <c r="M12">
        <f>AVERAGE(D11:E11)</f>
        <v>1194055</v>
      </c>
      <c r="N12" t="e">
        <f>AVERAGE(D14:E14)</f>
        <v>#DIV/0!</v>
      </c>
      <c r="P12">
        <f t="shared" si="5"/>
        <v>0.96694719157093523</v>
      </c>
      <c r="Q12">
        <f t="shared" si="5"/>
        <v>0.99324127916283034</v>
      </c>
      <c r="R12">
        <f t="shared" si="6"/>
        <v>0.80167245227397399</v>
      </c>
      <c r="S12">
        <f t="shared" si="6"/>
        <v>0.7192993622571825</v>
      </c>
      <c r="T12">
        <f t="shared" si="7"/>
        <v>0.49158305000414626</v>
      </c>
      <c r="U12">
        <f t="shared" si="7"/>
        <v>0.5400705789129373</v>
      </c>
      <c r="V12">
        <f t="shared" si="8"/>
        <v>0.88447507093635991</v>
      </c>
      <c r="W12">
        <f t="shared" si="8"/>
        <v>0.96762985696913539</v>
      </c>
      <c r="X12">
        <f t="shared" si="9"/>
        <v>0.99804942119759654</v>
      </c>
      <c r="Y12">
        <f t="shared" si="9"/>
        <v>0.77829074406249699</v>
      </c>
    </row>
    <row r="13" spans="1:25" x14ac:dyDescent="0.2">
      <c r="A13" t="s">
        <v>18</v>
      </c>
      <c r="B13" s="1">
        <v>1859742</v>
      </c>
      <c r="C13" s="1">
        <v>1742623</v>
      </c>
      <c r="D13" s="1">
        <v>1474042</v>
      </c>
      <c r="E13" s="1">
        <v>1226035</v>
      </c>
      <c r="F13" s="1">
        <v>180556</v>
      </c>
      <c r="G13" s="1">
        <v>173712</v>
      </c>
      <c r="H13" s="1">
        <v>58978</v>
      </c>
      <c r="I13" s="1">
        <v>51493</v>
      </c>
      <c r="J13" s="1">
        <v>48717</v>
      </c>
      <c r="K13" s="1">
        <v>66050</v>
      </c>
      <c r="M13">
        <f>AVERAGE(F11:G11)</f>
        <v>271327.5</v>
      </c>
      <c r="N13" t="e">
        <f>AVERAGE(F14:G14)</f>
        <v>#DIV/0!</v>
      </c>
      <c r="P13">
        <f t="shared" si="5"/>
        <v>1.1907424220499745</v>
      </c>
      <c r="Q13">
        <f t="shared" si="5"/>
        <v>1.1157542991124536</v>
      </c>
      <c r="R13">
        <f t="shared" si="6"/>
        <v>1.234484173677092</v>
      </c>
      <c r="S13">
        <f t="shared" si="6"/>
        <v>1.0267826858896785</v>
      </c>
      <c r="T13">
        <f t="shared" si="7"/>
        <v>0.66545410988565479</v>
      </c>
      <c r="U13">
        <f t="shared" si="7"/>
        <v>0.64022998037427092</v>
      </c>
      <c r="V13">
        <f t="shared" si="8"/>
        <v>1.1384175883567857</v>
      </c>
      <c r="W13">
        <f t="shared" si="8"/>
        <v>0.99393904298646896</v>
      </c>
      <c r="X13">
        <f t="shared" si="9"/>
        <v>0.95503866850942454</v>
      </c>
      <c r="Y13">
        <f t="shared" si="9"/>
        <v>1.2948314562688075</v>
      </c>
    </row>
    <row r="14" spans="1:25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M14">
        <f>AVERAGE(H11:I11)</f>
        <v>51807</v>
      </c>
      <c r="N14" t="e">
        <f>AVERAGE(H14:I14)</f>
        <v>#DIV/0!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M15">
        <f>AVERAGE(J11:K11)</f>
        <v>51010.5</v>
      </c>
      <c r="N15" t="e">
        <f>AVERAGE(J14:K14)</f>
        <v>#DIV/0!</v>
      </c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</row>
    <row r="19" spans="2:25" x14ac:dyDescent="0.2">
      <c r="B19">
        <f>AVERAGE(B2:C2)</f>
        <v>1338654.5</v>
      </c>
      <c r="D19">
        <f>B2/$B$19</f>
        <v>0.97846830530207762</v>
      </c>
      <c r="E19">
        <f t="shared" ref="E19:M19" si="10">C2/$B$19</f>
        <v>1.0215316946979225</v>
      </c>
      <c r="F19">
        <f t="shared" si="10"/>
        <v>0.83950563793719735</v>
      </c>
      <c r="G19">
        <f t="shared" si="10"/>
        <v>0.74693283442441649</v>
      </c>
      <c r="H19">
        <f t="shared" si="10"/>
        <v>0.12087659661249411</v>
      </c>
      <c r="I19">
        <f t="shared" si="10"/>
        <v>0.27341483556810214</v>
      </c>
      <c r="J19">
        <f t="shared" si="10"/>
        <v>4.3036496721147989E-2</v>
      </c>
      <c r="K19">
        <f t="shared" si="10"/>
        <v>4.3024544421282715E-2</v>
      </c>
      <c r="L19">
        <f t="shared" si="10"/>
        <v>3.2924851035125192E-2</v>
      </c>
      <c r="M19">
        <f t="shared" si="10"/>
        <v>2.8907384242909579E-2</v>
      </c>
      <c r="P19">
        <f t="shared" ref="P19:Y21" si="11">B11/B2</f>
        <v>1.1557949078926977</v>
      </c>
      <c r="Q19">
        <f t="shared" si="11"/>
        <v>1.1771831064192624</v>
      </c>
      <c r="R19">
        <f t="shared" si="11"/>
        <v>1.1727314630257126</v>
      </c>
      <c r="S19">
        <f t="shared" si="11"/>
        <v>1.0703080854298244</v>
      </c>
      <c r="T19">
        <f t="shared" si="11"/>
        <v>1.3129001557362865</v>
      </c>
      <c r="U19">
        <f t="shared" si="11"/>
        <v>0.90219885904133246</v>
      </c>
      <c r="V19">
        <f t="shared" si="11"/>
        <v>0.9726614708996546</v>
      </c>
      <c r="W19">
        <f t="shared" si="11"/>
        <v>0.82607865266082126</v>
      </c>
      <c r="X19">
        <f t="shared" si="11"/>
        <v>1.3818718094157685</v>
      </c>
      <c r="Y19">
        <f t="shared" si="11"/>
        <v>1.0624854639894565</v>
      </c>
    </row>
    <row r="20" spans="2:25" x14ac:dyDescent="0.2">
      <c r="B20">
        <f>AVERAGE(B3:C3)</f>
        <v>1233964.5</v>
      </c>
      <c r="D20">
        <f>B3/$B$20</f>
        <v>0.97834743219922449</v>
      </c>
      <c r="E20">
        <f t="shared" ref="E20:M20" si="12">C3/$B$20</f>
        <v>1.0216525678007755</v>
      </c>
      <c r="F20">
        <f t="shared" si="12"/>
        <v>0.81145932480229377</v>
      </c>
      <c r="G20">
        <f t="shared" si="12"/>
        <v>0.61900565210749581</v>
      </c>
      <c r="H20">
        <f t="shared" si="12"/>
        <v>0.11086785721955535</v>
      </c>
      <c r="I20">
        <f t="shared" si="12"/>
        <v>0.12701580961202694</v>
      </c>
      <c r="J20">
        <f t="shared" si="12"/>
        <v>4.3791373252634089E-2</v>
      </c>
      <c r="K20">
        <f t="shared" si="12"/>
        <v>4.9251822074297923E-2</v>
      </c>
      <c r="L20">
        <f t="shared" si="12"/>
        <v>4.1075735971334668E-2</v>
      </c>
      <c r="M20">
        <f t="shared" si="12"/>
        <v>3.4876205920024439E-2</v>
      </c>
      <c r="P20">
        <f t="shared" si="11"/>
        <v>1.250955480490306</v>
      </c>
      <c r="Q20">
        <f t="shared" si="11"/>
        <v>1.2305060034917581</v>
      </c>
      <c r="R20">
        <f t="shared" si="11"/>
        <v>0.95598674539004824</v>
      </c>
      <c r="S20">
        <f t="shared" si="11"/>
        <v>1.1244411394667144</v>
      </c>
      <c r="T20">
        <f t="shared" si="11"/>
        <v>0.97495011220186101</v>
      </c>
      <c r="U20">
        <f t="shared" si="11"/>
        <v>0.93494031250598153</v>
      </c>
      <c r="V20">
        <f t="shared" si="11"/>
        <v>0.84797453596609729</v>
      </c>
      <c r="W20">
        <f t="shared" si="11"/>
        <v>0.82484574249280129</v>
      </c>
      <c r="X20">
        <f t="shared" si="11"/>
        <v>1.0044390956082547</v>
      </c>
      <c r="Y20">
        <f t="shared" si="11"/>
        <v>0.9225067385444744</v>
      </c>
    </row>
    <row r="21" spans="2:25" x14ac:dyDescent="0.2">
      <c r="B21">
        <f t="shared" ref="B21" si="13">AVERAGE(B4:C4)</f>
        <v>1033946</v>
      </c>
      <c r="D21">
        <f>B4/$B$21</f>
        <v>0.79663251272310154</v>
      </c>
      <c r="E21">
        <f t="shared" ref="E21:M21" si="14">C4/$B$21</f>
        <v>1.2033674872768985</v>
      </c>
      <c r="F21">
        <f t="shared" si="14"/>
        <v>1.0026780895714089</v>
      </c>
      <c r="G21">
        <f t="shared" si="14"/>
        <v>0.93299843512136993</v>
      </c>
      <c r="H21">
        <f t="shared" si="14"/>
        <v>0.12580540956684391</v>
      </c>
      <c r="I21">
        <f t="shared" si="14"/>
        <v>0.15352639306114632</v>
      </c>
      <c r="J21">
        <f t="shared" si="14"/>
        <v>5.8767092285283755E-2</v>
      </c>
      <c r="K21">
        <f t="shared" si="14"/>
        <v>6.4203546413449053E-2</v>
      </c>
      <c r="L21">
        <f t="shared" si="14"/>
        <v>5.1628421600354371E-2</v>
      </c>
      <c r="M21">
        <f t="shared" si="14"/>
        <v>5.7446907285293426E-2</v>
      </c>
      <c r="P21">
        <f t="shared" si="11"/>
        <v>2.2578589856436095</v>
      </c>
      <c r="Q21">
        <f t="shared" si="11"/>
        <v>1.4005780342175038</v>
      </c>
      <c r="R21">
        <f t="shared" si="11"/>
        <v>1.4218391747008581</v>
      </c>
      <c r="S21">
        <f t="shared" si="11"/>
        <v>1.2709372116889714</v>
      </c>
      <c r="T21">
        <f t="shared" si="11"/>
        <v>1.3880808142931824</v>
      </c>
      <c r="U21">
        <f t="shared" si="11"/>
        <v>1.0943315400219229</v>
      </c>
      <c r="V21">
        <f t="shared" si="11"/>
        <v>0.97063954445212464</v>
      </c>
      <c r="W21">
        <f t="shared" si="11"/>
        <v>0.77569558471295363</v>
      </c>
      <c r="X21">
        <f t="shared" si="11"/>
        <v>0.91262808864577283</v>
      </c>
      <c r="Y21">
        <f t="shared" si="11"/>
        <v>1.1120090240247824</v>
      </c>
    </row>
    <row r="26" spans="2:25" x14ac:dyDescent="0.2">
      <c r="D26">
        <f>B2/$B$19</f>
        <v>0.97846830530207762</v>
      </c>
      <c r="E26">
        <f t="shared" ref="E26:M26" si="15">C2/$B$19</f>
        <v>1.0215316946979225</v>
      </c>
      <c r="F26">
        <f t="shared" si="15"/>
        <v>0.83950563793719735</v>
      </c>
      <c r="G26">
        <f t="shared" si="15"/>
        <v>0.74693283442441649</v>
      </c>
      <c r="H26">
        <f t="shared" si="15"/>
        <v>0.12087659661249411</v>
      </c>
      <c r="I26">
        <f t="shared" si="15"/>
        <v>0.27341483556810214</v>
      </c>
      <c r="J26">
        <f t="shared" si="15"/>
        <v>4.3036496721147989E-2</v>
      </c>
      <c r="K26">
        <f t="shared" si="15"/>
        <v>4.3024544421282715E-2</v>
      </c>
      <c r="L26">
        <f t="shared" si="15"/>
        <v>3.2924851035125192E-2</v>
      </c>
      <c r="M26">
        <f t="shared" si="15"/>
        <v>2.8907384242909579E-2</v>
      </c>
      <c r="P26">
        <f>B2/$M$2</f>
        <v>0.97846830530207762</v>
      </c>
      <c r="Q26">
        <f t="shared" ref="Q26:Y28" si="16">C2/$M$2</f>
        <v>1.0215316946979225</v>
      </c>
      <c r="R26">
        <f t="shared" si="16"/>
        <v>0.83950563793719735</v>
      </c>
      <c r="S26">
        <f t="shared" si="16"/>
        <v>0.74693283442441649</v>
      </c>
      <c r="T26">
        <f t="shared" si="16"/>
        <v>0.12087659661249411</v>
      </c>
      <c r="U26">
        <f t="shared" si="16"/>
        <v>0.27341483556810214</v>
      </c>
      <c r="V26">
        <f t="shared" si="16"/>
        <v>4.3036496721147989E-2</v>
      </c>
      <c r="W26">
        <f t="shared" si="16"/>
        <v>4.3024544421282715E-2</v>
      </c>
      <c r="X26">
        <f t="shared" si="16"/>
        <v>3.2924851035125192E-2</v>
      </c>
      <c r="Y26">
        <f t="shared" si="16"/>
        <v>2.8907384242909579E-2</v>
      </c>
    </row>
    <row r="27" spans="2:25" x14ac:dyDescent="0.2">
      <c r="D27">
        <f t="shared" ref="D27:D28" si="17">B3/$B$19</f>
        <v>0.90183538769712424</v>
      </c>
      <c r="E27">
        <f t="shared" ref="E27:E28" si="18">C3/$B$19</f>
        <v>0.94175382819091857</v>
      </c>
      <c r="F27">
        <f t="shared" ref="F27:F28" si="19">D3/$B$19</f>
        <v>0.74799883016865065</v>
      </c>
      <c r="G27">
        <f t="shared" ref="G27:G28" si="20">E3/$B$19</f>
        <v>0.57059607239956245</v>
      </c>
      <c r="H27">
        <f t="shared" ref="H27:H28" si="21">F3/$B$19</f>
        <v>0.10219739297929376</v>
      </c>
      <c r="I27">
        <f t="shared" ref="I27:I28" si="22">G3/$B$19</f>
        <v>0.11708248842401082</v>
      </c>
      <c r="J27">
        <f t="shared" ref="J27:J28" si="23">H3/$B$19</f>
        <v>4.0366651738742147E-2</v>
      </c>
      <c r="K27">
        <f t="shared" ref="K27:K28" si="24">I3/$B$19</f>
        <v>4.5400064019506151E-2</v>
      </c>
      <c r="L27">
        <f t="shared" ref="L27:L28" si="25">J3/$B$19</f>
        <v>3.7863391935708576E-2</v>
      </c>
      <c r="M27">
        <f t="shared" ref="M27:M28" si="26">K3/$B$19</f>
        <v>3.2148698562623888E-2</v>
      </c>
      <c r="P27">
        <f t="shared" ref="P27:P28" si="27">B3/$M$2</f>
        <v>0.90183538769712424</v>
      </c>
      <c r="Q27">
        <f t="shared" si="16"/>
        <v>0.94175382819091857</v>
      </c>
      <c r="R27">
        <f t="shared" si="16"/>
        <v>0.74799883016865065</v>
      </c>
      <c r="S27">
        <f t="shared" si="16"/>
        <v>0.57059607239956245</v>
      </c>
      <c r="T27">
        <f t="shared" si="16"/>
        <v>0.10219739297929376</v>
      </c>
      <c r="U27">
        <f t="shared" si="16"/>
        <v>0.11708248842401082</v>
      </c>
      <c r="V27">
        <f t="shared" si="16"/>
        <v>4.0366651738742147E-2</v>
      </c>
      <c r="W27">
        <f t="shared" si="16"/>
        <v>4.5400064019506151E-2</v>
      </c>
      <c r="X27">
        <f t="shared" si="16"/>
        <v>3.7863391935708576E-2</v>
      </c>
      <c r="Y27">
        <f t="shared" si="16"/>
        <v>3.2148698562623888E-2</v>
      </c>
    </row>
    <row r="28" spans="2:25" x14ac:dyDescent="0.2">
      <c r="D28">
        <f t="shared" si="17"/>
        <v>0.6153006619706578</v>
      </c>
      <c r="E28">
        <f t="shared" si="18"/>
        <v>0.92945341759206723</v>
      </c>
      <c r="F28">
        <f t="shared" si="19"/>
        <v>0.77444553467679678</v>
      </c>
      <c r="G28">
        <f t="shared" si="20"/>
        <v>0.72062656943968739</v>
      </c>
      <c r="H28">
        <f t="shared" si="21"/>
        <v>9.7169209829720812E-2</v>
      </c>
      <c r="I28">
        <f t="shared" si="22"/>
        <v>0.11858026100087812</v>
      </c>
      <c r="J28">
        <f t="shared" si="23"/>
        <v>4.5390352775865617E-2</v>
      </c>
      <c r="K28">
        <f t="shared" si="24"/>
        <v>4.9589345122285099E-2</v>
      </c>
      <c r="L28">
        <f t="shared" si="25"/>
        <v>3.9876607444265869E-2</v>
      </c>
      <c r="M28">
        <f t="shared" si="26"/>
        <v>4.437067219360933E-2</v>
      </c>
      <c r="P28">
        <f t="shared" si="27"/>
        <v>0.6153006619706578</v>
      </c>
      <c r="Q28">
        <f t="shared" si="16"/>
        <v>0.92945341759206723</v>
      </c>
      <c r="R28">
        <f t="shared" si="16"/>
        <v>0.77444553467679678</v>
      </c>
      <c r="S28">
        <f t="shared" si="16"/>
        <v>0.72062656943968739</v>
      </c>
      <c r="T28">
        <f t="shared" si="16"/>
        <v>9.7169209829720812E-2</v>
      </c>
      <c r="U28">
        <f t="shared" si="16"/>
        <v>0.11858026100087812</v>
      </c>
      <c r="V28">
        <f t="shared" si="16"/>
        <v>4.5390352775865617E-2</v>
      </c>
      <c r="W28">
        <f t="shared" si="16"/>
        <v>4.9589345122285099E-2</v>
      </c>
      <c r="X28">
        <f t="shared" si="16"/>
        <v>3.9876607444265869E-2</v>
      </c>
      <c r="Y28">
        <f t="shared" si="16"/>
        <v>4.437067219360933E-2</v>
      </c>
    </row>
    <row r="33" spans="16:25" x14ac:dyDescent="0.2">
      <c r="P33">
        <f>B11/$M$11</f>
        <v>0.96930659724400925</v>
      </c>
      <c r="Q33">
        <f t="shared" ref="Q33:Y33" si="28">C11/$M$11</f>
        <v>1.0306934027559906</v>
      </c>
      <c r="R33">
        <f t="shared" si="28"/>
        <v>0.84383167481307231</v>
      </c>
      <c r="S33">
        <f t="shared" si="28"/>
        <v>0.68521046410822151</v>
      </c>
      <c r="T33">
        <f t="shared" si="28"/>
        <v>0.13602149780322365</v>
      </c>
      <c r="U33">
        <f t="shared" si="28"/>
        <v>0.21142579813219586</v>
      </c>
      <c r="V33">
        <f t="shared" si="28"/>
        <v>3.587833278056439E-2</v>
      </c>
      <c r="W33">
        <f t="shared" si="28"/>
        <v>3.0462904508417668E-2</v>
      </c>
      <c r="X33">
        <f t="shared" si="28"/>
        <v>3.8996461851899755E-2</v>
      </c>
      <c r="Y33">
        <f t="shared" si="28"/>
        <v>2.6324820691571577E-2</v>
      </c>
    </row>
    <row r="34" spans="16:25" x14ac:dyDescent="0.2">
      <c r="P34">
        <f t="shared" ref="P34:P35" si="29">B12/$M$11</f>
        <v>0.96694719157093523</v>
      </c>
      <c r="Q34">
        <f t="shared" ref="Q34:Q35" si="30">C12/$M$11</f>
        <v>0.99324127916283034</v>
      </c>
      <c r="R34">
        <f t="shared" ref="R34:R35" si="31">D12/$M$11</f>
        <v>0.61289548056963805</v>
      </c>
      <c r="S34">
        <f t="shared" ref="S34:S35" si="32">E12/$M$11</f>
        <v>0.5499195176952224</v>
      </c>
      <c r="T34">
        <f t="shared" ref="T34:T35" si="33">F12/$M$11</f>
        <v>8.5399600725813374E-2</v>
      </c>
      <c r="U34">
        <f t="shared" ref="U34:U35" si="34">G12/$M$11</f>
        <v>9.3823031128788328E-2</v>
      </c>
      <c r="V34">
        <f t="shared" ref="V34:V35" si="35">H12/$M$11</f>
        <v>2.9338585278589145E-2</v>
      </c>
      <c r="W34">
        <f t="shared" ref="W34:W35" si="36">I12/$M$11</f>
        <v>3.2096880974546591E-2</v>
      </c>
      <c r="X34">
        <f t="shared" ref="X34:X35" si="37">J12/$M$11</f>
        <v>3.2596934117198113E-2</v>
      </c>
      <c r="Y34">
        <f t="shared" ref="Y34:Y35" si="38">K12/$M$11</f>
        <v>2.5419474796937448E-2</v>
      </c>
    </row>
    <row r="35" spans="16:25" x14ac:dyDescent="0.2">
      <c r="P35">
        <f t="shared" si="29"/>
        <v>1.1907424220499745</v>
      </c>
      <c r="Q35">
        <f t="shared" si="30"/>
        <v>1.1157542991124536</v>
      </c>
      <c r="R35">
        <f t="shared" si="31"/>
        <v>0.94378916069185326</v>
      </c>
      <c r="S35">
        <f t="shared" si="32"/>
        <v>0.78499699712005244</v>
      </c>
      <c r="T35">
        <f t="shared" si="33"/>
        <v>0.11560511552444114</v>
      </c>
      <c r="U35">
        <f t="shared" si="34"/>
        <v>0.11122308772891357</v>
      </c>
      <c r="V35">
        <f t="shared" si="35"/>
        <v>3.7762015681564107E-2</v>
      </c>
      <c r="W35">
        <f t="shared" si="36"/>
        <v>3.2969572950774538E-2</v>
      </c>
      <c r="X35">
        <f t="shared" si="37"/>
        <v>3.1192175352822388E-2</v>
      </c>
      <c r="Y35">
        <f t="shared" si="38"/>
        <v>4.2290025700554602E-2</v>
      </c>
    </row>
    <row r="40" spans="16:25" x14ac:dyDescent="0.2">
      <c r="P40">
        <f>P33/P26</f>
        <v>0.99063668387782888</v>
      </c>
      <c r="Q40">
        <f t="shared" ref="Q40:Y40" si="39">Q33/Q26</f>
        <v>1.008968598924165</v>
      </c>
      <c r="R40">
        <f t="shared" si="39"/>
        <v>1.0051530766207892</v>
      </c>
      <c r="S40">
        <f t="shared" si="39"/>
        <v>0.91736556826590976</v>
      </c>
      <c r="T40">
        <f t="shared" si="39"/>
        <v>1.1252922535474839</v>
      </c>
      <c r="U40">
        <f t="shared" si="39"/>
        <v>0.77327844223556752</v>
      </c>
      <c r="V40">
        <f t="shared" si="39"/>
        <v>0.83367224365485815</v>
      </c>
      <c r="W40">
        <f t="shared" si="39"/>
        <v>0.70803549272095834</v>
      </c>
      <c r="X40">
        <f t="shared" si="39"/>
        <v>1.1844081484316267</v>
      </c>
      <c r="Y40">
        <f t="shared" si="39"/>
        <v>0.91066076647971161</v>
      </c>
    </row>
    <row r="41" spans="16:25" x14ac:dyDescent="0.2">
      <c r="P41" s="2">
        <f t="shared" ref="P41:Y42" si="40">P34/P27</f>
        <v>1.0721992114770267</v>
      </c>
      <c r="Q41" s="2">
        <f t="shared" si="40"/>
        <v>1.054671878606342</v>
      </c>
      <c r="R41" s="2">
        <f t="shared" si="40"/>
        <v>0.81938026618497384</v>
      </c>
      <c r="S41" s="2">
        <f t="shared" si="40"/>
        <v>0.96376323689473065</v>
      </c>
      <c r="T41" s="2">
        <f t="shared" si="40"/>
        <v>0.83563384775496385</v>
      </c>
      <c r="U41" s="2">
        <f t="shared" si="40"/>
        <v>0.80134127991037352</v>
      </c>
      <c r="V41" s="2">
        <f t="shared" si="40"/>
        <v>0.72680254652954668</v>
      </c>
      <c r="W41" s="2">
        <f t="shared" si="40"/>
        <v>0.70697876022280837</v>
      </c>
      <c r="X41" s="2">
        <f t="shared" si="40"/>
        <v>0.86090897964311219</v>
      </c>
      <c r="Y41" s="2">
        <f t="shared" si="40"/>
        <v>0.7906844112965169</v>
      </c>
    </row>
    <row r="42" spans="16:25" x14ac:dyDescent="0.2">
      <c r="P42" s="2">
        <f t="shared" si="40"/>
        <v>1.9352204469215379</v>
      </c>
      <c r="Q42" s="2">
        <f t="shared" si="40"/>
        <v>1.2004413325016714</v>
      </c>
      <c r="R42" s="2">
        <f t="shared" si="40"/>
        <v>1.2186643455639905</v>
      </c>
      <c r="S42" s="2">
        <f t="shared" si="40"/>
        <v>1.08932563745244</v>
      </c>
      <c r="T42" s="2">
        <f t="shared" si="40"/>
        <v>1.1897299126650034</v>
      </c>
      <c r="U42" s="2">
        <f t="shared" si="40"/>
        <v>0.93795617238597517</v>
      </c>
      <c r="V42" s="2">
        <f t="shared" si="40"/>
        <v>0.83193924198012503</v>
      </c>
      <c r="W42" s="2">
        <f t="shared" si="40"/>
        <v>0.66485195296435251</v>
      </c>
      <c r="X42" s="2">
        <f t="shared" si="40"/>
        <v>0.78221737885848475</v>
      </c>
      <c r="Y42" s="2">
        <f t="shared" si="40"/>
        <v>0.95310761838414515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PFAS Carb</vt:lpstr>
      <vt:lpstr>PFAS Mix Carb</vt:lpstr>
      <vt:lpstr>PFPA Carb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Rickard, Brittany Patricia</dc:creator>
  <cp:lastModifiedBy>Rickard, Brittany Patricia</cp:lastModifiedBy>
  <dcterms:created xsi:type="dcterms:W3CDTF">2024-10-22T00:23:42Z</dcterms:created>
  <dcterms:modified xsi:type="dcterms:W3CDTF">2025-07-03T20:05:14Z</dcterms:modified>
</cp:coreProperties>
</file>