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Figure 8_Raw/"/>
    </mc:Choice>
  </mc:AlternateContent>
  <xr:revisionPtr revIDLastSave="0" documentId="13_ncr:1_{BEB950DC-640C-F74A-AD96-E450D4A7E119}" xr6:coauthVersionLast="47" xr6:coauthVersionMax="47" xr10:uidLastSave="{00000000-0000-0000-0000-000000000000}"/>
  <bookViews>
    <workbookView xWindow="0" yWindow="780" windowWidth="30240" windowHeight="17520" xr2:uid="{51B9D98E-320F-5D42-AAC5-ADA3D9C778E2}"/>
  </bookViews>
  <sheets>
    <sheet name="PFAS Dox" sheetId="3" r:id="rId1"/>
    <sheet name="PFAS Mix Dox" sheetId="4" r:id="rId2"/>
    <sheet name="PFPA Dox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L24" i="5" l="1"/>
  <c r="K24" i="5"/>
  <c r="J24" i="5"/>
  <c r="I24" i="5"/>
  <c r="H24" i="5"/>
  <c r="G24" i="5"/>
  <c r="F24" i="5"/>
  <c r="E24" i="5"/>
  <c r="D24" i="5"/>
  <c r="B24" i="5"/>
  <c r="M24" i="5" s="1"/>
  <c r="L23" i="5"/>
  <c r="K23" i="5"/>
  <c r="J23" i="5"/>
  <c r="I23" i="5"/>
  <c r="H23" i="5"/>
  <c r="G23" i="5"/>
  <c r="F23" i="5"/>
  <c r="E23" i="5"/>
  <c r="B23" i="5"/>
  <c r="D23" i="5" s="1"/>
  <c r="L22" i="5"/>
  <c r="K22" i="5"/>
  <c r="J22" i="5"/>
  <c r="I22" i="5"/>
  <c r="H22" i="5"/>
  <c r="G22" i="5"/>
  <c r="F22" i="5"/>
  <c r="D22" i="5"/>
  <c r="B22" i="5"/>
  <c r="E22" i="5" s="1"/>
  <c r="K24" i="4"/>
  <c r="J24" i="4"/>
  <c r="I24" i="4"/>
  <c r="H24" i="4"/>
  <c r="G24" i="4"/>
  <c r="F24" i="4"/>
  <c r="E24" i="4"/>
  <c r="D24" i="4"/>
  <c r="B24" i="4"/>
  <c r="M24" i="4" s="1"/>
  <c r="L23" i="4"/>
  <c r="K23" i="4"/>
  <c r="J23" i="4"/>
  <c r="I23" i="4"/>
  <c r="H23" i="4"/>
  <c r="G23" i="4"/>
  <c r="F23" i="4"/>
  <c r="E23" i="4"/>
  <c r="D23" i="4"/>
  <c r="B23" i="4"/>
  <c r="M23" i="4" s="1"/>
  <c r="L22" i="4"/>
  <c r="K22" i="4"/>
  <c r="J22" i="4"/>
  <c r="I22" i="4"/>
  <c r="H22" i="4"/>
  <c r="G22" i="4"/>
  <c r="F22" i="4"/>
  <c r="B22" i="4"/>
  <c r="E22" i="4" s="1"/>
  <c r="L21" i="4"/>
  <c r="K21" i="4"/>
  <c r="J21" i="4"/>
  <c r="I21" i="4"/>
  <c r="H21" i="4"/>
  <c r="G21" i="4"/>
  <c r="B21" i="4"/>
  <c r="F21" i="4" s="1"/>
  <c r="L20" i="4"/>
  <c r="K20" i="4"/>
  <c r="J20" i="4"/>
  <c r="I20" i="4"/>
  <c r="H20" i="4"/>
  <c r="B20" i="4"/>
  <c r="G20" i="4" s="1"/>
  <c r="L19" i="4"/>
  <c r="K19" i="4"/>
  <c r="J19" i="4"/>
  <c r="I19" i="4"/>
  <c r="B19" i="4"/>
  <c r="H19" i="4" s="1"/>
  <c r="L24" i="3"/>
  <c r="K24" i="3"/>
  <c r="J24" i="3"/>
  <c r="I24" i="3"/>
  <c r="H24" i="3"/>
  <c r="G24" i="3"/>
  <c r="F24" i="3"/>
  <c r="E24" i="3"/>
  <c r="D24" i="3"/>
  <c r="B24" i="3"/>
  <c r="M24" i="3" s="1"/>
  <c r="L23" i="3"/>
  <c r="K23" i="3"/>
  <c r="J23" i="3"/>
  <c r="I23" i="3"/>
  <c r="H23" i="3"/>
  <c r="G23" i="3"/>
  <c r="F23" i="3"/>
  <c r="E23" i="3"/>
  <c r="B23" i="3"/>
  <c r="D23" i="3" s="1"/>
  <c r="L22" i="3"/>
  <c r="K22" i="3"/>
  <c r="J22" i="3"/>
  <c r="I22" i="3"/>
  <c r="H22" i="3"/>
  <c r="G22" i="3"/>
  <c r="F22" i="3"/>
  <c r="B22" i="3"/>
  <c r="E22" i="3" s="1"/>
  <c r="L21" i="3"/>
  <c r="K21" i="3"/>
  <c r="J21" i="3"/>
  <c r="I21" i="3"/>
  <c r="H21" i="3"/>
  <c r="G21" i="3"/>
  <c r="B21" i="3"/>
  <c r="F21" i="3" s="1"/>
  <c r="K20" i="3"/>
  <c r="J20" i="3"/>
  <c r="I20" i="3"/>
  <c r="H20" i="3"/>
  <c r="B20" i="3"/>
  <c r="G20" i="3" s="1"/>
  <c r="L19" i="3"/>
  <c r="K19" i="3"/>
  <c r="J19" i="3"/>
  <c r="I19" i="3"/>
  <c r="B19" i="3"/>
  <c r="H19" i="3" s="1"/>
  <c r="M22" i="5" l="1"/>
  <c r="M23" i="5"/>
  <c r="M19" i="4"/>
  <c r="F19" i="4"/>
  <c r="E20" i="4"/>
  <c r="D21" i="4"/>
  <c r="G19" i="4"/>
  <c r="F20" i="4"/>
  <c r="E21" i="4"/>
  <c r="D22" i="4"/>
  <c r="L24" i="4"/>
  <c r="D19" i="4"/>
  <c r="M20" i="4"/>
  <c r="E19" i="4"/>
  <c r="D20" i="4"/>
  <c r="M21" i="4"/>
  <c r="M22" i="4"/>
  <c r="L20" i="3"/>
  <c r="D19" i="3"/>
  <c r="M20" i="3"/>
  <c r="D20" i="3"/>
  <c r="G19" i="3"/>
  <c r="D22" i="3"/>
  <c r="M23" i="3"/>
  <c r="M19" i="3"/>
  <c r="E19" i="3"/>
  <c r="M21" i="3"/>
  <c r="F19" i="3"/>
  <c r="D21" i="3"/>
  <c r="M22" i="3"/>
  <c r="F20" i="3"/>
  <c r="E21" i="3"/>
  <c r="N15" i="5" l="1"/>
  <c r="Y14" i="5" s="1"/>
  <c r="N14" i="5"/>
  <c r="W14" i="5" s="1"/>
  <c r="N13" i="5"/>
  <c r="U14" i="5" s="1"/>
  <c r="N12" i="5"/>
  <c r="N11" i="5"/>
  <c r="N6" i="5"/>
  <c r="X7" i="5" s="1"/>
  <c r="N5" i="5"/>
  <c r="V5" i="5" s="1"/>
  <c r="N4" i="5"/>
  <c r="T5" i="5" s="1"/>
  <c r="N3" i="5"/>
  <c r="S6" i="5" s="1"/>
  <c r="N2" i="5"/>
  <c r="T29" i="5" s="1"/>
  <c r="M10" i="4"/>
  <c r="X33" i="4" s="1"/>
  <c r="M1" i="4"/>
  <c r="X26" i="4" s="1"/>
  <c r="S33" i="4"/>
  <c r="R33" i="4"/>
  <c r="U26" i="4"/>
  <c r="M10" i="3"/>
  <c r="O33" i="3" s="1"/>
  <c r="M1" i="3"/>
  <c r="P26" i="3" s="1"/>
  <c r="T38" i="3"/>
  <c r="S38" i="3"/>
  <c r="R38" i="3"/>
  <c r="O38" i="3"/>
  <c r="P35" i="3"/>
  <c r="O35" i="3"/>
  <c r="U34" i="3"/>
  <c r="T34" i="3"/>
  <c r="W33" i="3"/>
  <c r="V33" i="3"/>
  <c r="U33" i="3"/>
  <c r="P33" i="3"/>
  <c r="S26" i="3"/>
  <c r="R26" i="3"/>
  <c r="Q26" i="3"/>
  <c r="O26" i="3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X24" i="4"/>
  <c r="W24" i="4"/>
  <c r="V24" i="4"/>
  <c r="U24" i="4"/>
  <c r="T24" i="4"/>
  <c r="S24" i="4"/>
  <c r="R24" i="4"/>
  <c r="Q24" i="4"/>
  <c r="P24" i="4"/>
  <c r="O24" i="4"/>
  <c r="X23" i="4"/>
  <c r="W23" i="4"/>
  <c r="V23" i="4"/>
  <c r="U23" i="4"/>
  <c r="T23" i="4"/>
  <c r="S23" i="4"/>
  <c r="R23" i="4"/>
  <c r="Q23" i="4"/>
  <c r="P23" i="4"/>
  <c r="O23" i="4"/>
  <c r="X22" i="4"/>
  <c r="W22" i="4"/>
  <c r="V22" i="4"/>
  <c r="U22" i="4"/>
  <c r="T22" i="4"/>
  <c r="S22" i="4"/>
  <c r="R22" i="4"/>
  <c r="Q22" i="4"/>
  <c r="P22" i="4"/>
  <c r="O22" i="4"/>
  <c r="X21" i="4"/>
  <c r="W21" i="4"/>
  <c r="V21" i="4"/>
  <c r="U21" i="4"/>
  <c r="T21" i="4"/>
  <c r="S21" i="4"/>
  <c r="R21" i="4"/>
  <c r="Q21" i="4"/>
  <c r="P21" i="4"/>
  <c r="O21" i="4"/>
  <c r="X20" i="4"/>
  <c r="W20" i="4"/>
  <c r="V20" i="4"/>
  <c r="U20" i="4"/>
  <c r="T20" i="4"/>
  <c r="S20" i="4"/>
  <c r="R20" i="4"/>
  <c r="Q20" i="4"/>
  <c r="P20" i="4"/>
  <c r="O20" i="4"/>
  <c r="X19" i="4"/>
  <c r="W19" i="4"/>
  <c r="V19" i="4"/>
  <c r="U19" i="4"/>
  <c r="T19" i="4"/>
  <c r="S19" i="4"/>
  <c r="R19" i="4"/>
  <c r="Q19" i="4"/>
  <c r="P19" i="4"/>
  <c r="O19" i="4"/>
  <c r="M15" i="4"/>
  <c r="X16" i="4" s="1"/>
  <c r="W14" i="4"/>
  <c r="M14" i="4"/>
  <c r="U13" i="4" s="1"/>
  <c r="V13" i="4"/>
  <c r="M13" i="4"/>
  <c r="S15" i="4" s="1"/>
  <c r="T12" i="4"/>
  <c r="S12" i="4"/>
  <c r="M12" i="4"/>
  <c r="Q12" i="4" s="1"/>
  <c r="M11" i="4"/>
  <c r="R38" i="4" s="1"/>
  <c r="M6" i="4"/>
  <c r="X6" i="4" s="1"/>
  <c r="M5" i="4"/>
  <c r="U4" i="4" s="1"/>
  <c r="M4" i="4"/>
  <c r="S7" i="4" s="1"/>
  <c r="M3" i="4"/>
  <c r="Q7" i="4" s="1"/>
  <c r="M2" i="4"/>
  <c r="R30" i="4" s="1"/>
  <c r="X24" i="3"/>
  <c r="W24" i="3"/>
  <c r="V24" i="3"/>
  <c r="U24" i="3"/>
  <c r="T24" i="3"/>
  <c r="S24" i="3"/>
  <c r="R24" i="3"/>
  <c r="Q24" i="3"/>
  <c r="P24" i="3"/>
  <c r="O24" i="3"/>
  <c r="X23" i="3"/>
  <c r="W23" i="3"/>
  <c r="V23" i="3"/>
  <c r="U23" i="3"/>
  <c r="T23" i="3"/>
  <c r="S23" i="3"/>
  <c r="R23" i="3"/>
  <c r="Q23" i="3"/>
  <c r="P23" i="3"/>
  <c r="O23" i="3"/>
  <c r="X22" i="3"/>
  <c r="W22" i="3"/>
  <c r="V22" i="3"/>
  <c r="U22" i="3"/>
  <c r="T22" i="3"/>
  <c r="S22" i="3"/>
  <c r="R22" i="3"/>
  <c r="Q22" i="3"/>
  <c r="P22" i="3"/>
  <c r="O22" i="3"/>
  <c r="X21" i="3"/>
  <c r="W21" i="3"/>
  <c r="V21" i="3"/>
  <c r="U21" i="3"/>
  <c r="T21" i="3"/>
  <c r="S21" i="3"/>
  <c r="R21" i="3"/>
  <c r="Q21" i="3"/>
  <c r="P21" i="3"/>
  <c r="O21" i="3"/>
  <c r="X20" i="3"/>
  <c r="W20" i="3"/>
  <c r="V20" i="3"/>
  <c r="U20" i="3"/>
  <c r="T20" i="3"/>
  <c r="S20" i="3"/>
  <c r="R20" i="3"/>
  <c r="Q20" i="3"/>
  <c r="P20" i="3"/>
  <c r="O20" i="3"/>
  <c r="X19" i="3"/>
  <c r="W19" i="3"/>
  <c r="V19" i="3"/>
  <c r="U19" i="3"/>
  <c r="T19" i="3"/>
  <c r="S19" i="3"/>
  <c r="R19" i="3"/>
  <c r="Q19" i="3"/>
  <c r="P19" i="3"/>
  <c r="O19" i="3"/>
  <c r="M15" i="3"/>
  <c r="X16" i="3" s="1"/>
  <c r="M14" i="3"/>
  <c r="V12" i="3" s="1"/>
  <c r="M13" i="3"/>
  <c r="S12" i="3" s="1"/>
  <c r="M12" i="3"/>
  <c r="Q12" i="3" s="1"/>
  <c r="M11" i="3"/>
  <c r="O14" i="3" s="1"/>
  <c r="M6" i="3"/>
  <c r="X7" i="3" s="1"/>
  <c r="M5" i="3"/>
  <c r="U4" i="3" s="1"/>
  <c r="M4" i="3"/>
  <c r="S7" i="3" s="1"/>
  <c r="M3" i="3"/>
  <c r="Q5" i="3" s="1"/>
  <c r="M2" i="3"/>
  <c r="O31" i="3" s="1"/>
  <c r="Y16" i="5" l="1"/>
  <c r="X15" i="5"/>
  <c r="X14" i="5"/>
  <c r="W16" i="5"/>
  <c r="W15" i="5"/>
  <c r="S14" i="4"/>
  <c r="T14" i="4"/>
  <c r="O26" i="4"/>
  <c r="Q26" i="4"/>
  <c r="R26" i="4"/>
  <c r="T26" i="4"/>
  <c r="T36" i="3"/>
  <c r="Q33" i="3"/>
  <c r="R33" i="3"/>
  <c r="S36" i="3"/>
  <c r="S33" i="3"/>
  <c r="T33" i="3"/>
  <c r="U36" i="3"/>
  <c r="V26" i="3"/>
  <c r="V14" i="5"/>
  <c r="V15" i="5"/>
  <c r="U15" i="5"/>
  <c r="T15" i="5"/>
  <c r="Y6" i="5"/>
  <c r="X6" i="5"/>
  <c r="S7" i="5"/>
  <c r="R31" i="5"/>
  <c r="Q31" i="5"/>
  <c r="X30" i="5"/>
  <c r="W30" i="5"/>
  <c r="S26" i="4"/>
  <c r="S40" i="4" s="1"/>
  <c r="U15" i="3"/>
  <c r="P38" i="3"/>
  <c r="V15" i="3"/>
  <c r="R16" i="3"/>
  <c r="R36" i="3"/>
  <c r="T26" i="3"/>
  <c r="U26" i="3"/>
  <c r="W26" i="3"/>
  <c r="W40" i="3" s="1"/>
  <c r="Y15" i="5"/>
  <c r="X16" i="5"/>
  <c r="V16" i="5"/>
  <c r="U16" i="5"/>
  <c r="T16" i="5"/>
  <c r="S5" i="5"/>
  <c r="U7" i="5"/>
  <c r="U5" i="5"/>
  <c r="T7" i="5"/>
  <c r="P29" i="5"/>
  <c r="P5" i="5"/>
  <c r="Y7" i="5"/>
  <c r="V30" i="5"/>
  <c r="T6" i="5"/>
  <c r="Q5" i="5"/>
  <c r="U29" i="5"/>
  <c r="U6" i="5"/>
  <c r="V7" i="5"/>
  <c r="P33" i="4"/>
  <c r="U33" i="4"/>
  <c r="U40" i="4" s="1"/>
  <c r="T13" i="4"/>
  <c r="O33" i="4"/>
  <c r="O40" i="4" s="1"/>
  <c r="Q33" i="4"/>
  <c r="T33" i="4"/>
  <c r="T15" i="4"/>
  <c r="V33" i="4"/>
  <c r="R13" i="4"/>
  <c r="S16" i="4"/>
  <c r="W33" i="4"/>
  <c r="S13" i="4"/>
  <c r="P26" i="4"/>
  <c r="V26" i="4"/>
  <c r="W26" i="4"/>
  <c r="R34" i="3"/>
  <c r="O36" i="3"/>
  <c r="T37" i="3"/>
  <c r="S34" i="3"/>
  <c r="P36" i="3"/>
  <c r="U37" i="3"/>
  <c r="X33" i="3"/>
  <c r="X40" i="3" s="1"/>
  <c r="S35" i="3"/>
  <c r="P37" i="3"/>
  <c r="U38" i="3"/>
  <c r="O37" i="3"/>
  <c r="O34" i="3"/>
  <c r="T35" i="3"/>
  <c r="R37" i="3"/>
  <c r="R35" i="3"/>
  <c r="P34" i="3"/>
  <c r="U35" i="3"/>
  <c r="S37" i="3"/>
  <c r="X26" i="3"/>
  <c r="W14" i="3"/>
  <c r="U15" i="4"/>
  <c r="P27" i="3"/>
  <c r="U28" i="3"/>
  <c r="S30" i="3"/>
  <c r="P40" i="3"/>
  <c r="S27" i="4"/>
  <c r="P29" i="4"/>
  <c r="U30" i="4"/>
  <c r="R40" i="4"/>
  <c r="S34" i="4"/>
  <c r="P36" i="4"/>
  <c r="U37" i="4"/>
  <c r="P37" i="5"/>
  <c r="P38" i="5"/>
  <c r="Q36" i="5"/>
  <c r="P15" i="5"/>
  <c r="P16" i="5"/>
  <c r="Q37" i="5"/>
  <c r="Q38" i="5"/>
  <c r="R36" i="5"/>
  <c r="Q15" i="5"/>
  <c r="Q16" i="5"/>
  <c r="R37" i="5"/>
  <c r="R38" i="5"/>
  <c r="R45" i="5" s="1"/>
  <c r="S36" i="5"/>
  <c r="W37" i="5"/>
  <c r="W38" i="5"/>
  <c r="X36" i="5"/>
  <c r="Q14" i="5"/>
  <c r="T38" i="5"/>
  <c r="V15" i="4"/>
  <c r="R27" i="3"/>
  <c r="R41" i="3" s="1"/>
  <c r="O29" i="3"/>
  <c r="O43" i="3" s="1"/>
  <c r="T30" i="3"/>
  <c r="T44" i="3" s="1"/>
  <c r="T27" i="4"/>
  <c r="R29" i="4"/>
  <c r="O31" i="4"/>
  <c r="T34" i="4"/>
  <c r="R36" i="4"/>
  <c r="O38" i="4"/>
  <c r="R15" i="5"/>
  <c r="R16" i="5"/>
  <c r="S14" i="5"/>
  <c r="Y36" i="5"/>
  <c r="S38" i="5"/>
  <c r="T15" i="3"/>
  <c r="W6" i="4"/>
  <c r="S27" i="3"/>
  <c r="P29" i="3"/>
  <c r="U30" i="3"/>
  <c r="R40" i="3"/>
  <c r="U27" i="4"/>
  <c r="S29" i="4"/>
  <c r="P31" i="4"/>
  <c r="U34" i="4"/>
  <c r="S36" i="4"/>
  <c r="P38" i="4"/>
  <c r="W36" i="5"/>
  <c r="Y37" i="5"/>
  <c r="T27" i="3"/>
  <c r="R29" i="3"/>
  <c r="S40" i="3"/>
  <c r="T41" i="3"/>
  <c r="O45" i="3"/>
  <c r="O28" i="4"/>
  <c r="T29" i="4"/>
  <c r="R31" i="4"/>
  <c r="R45" i="4" s="1"/>
  <c r="O35" i="4"/>
  <c r="T36" i="4"/>
  <c r="P36" i="5"/>
  <c r="V36" i="5"/>
  <c r="X37" i="5"/>
  <c r="P5" i="3"/>
  <c r="X31" i="3"/>
  <c r="X30" i="3"/>
  <c r="X29" i="3"/>
  <c r="X28" i="3"/>
  <c r="X27" i="3"/>
  <c r="W31" i="3"/>
  <c r="W30" i="3"/>
  <c r="W29" i="3"/>
  <c r="W28" i="3"/>
  <c r="W27" i="3"/>
  <c r="V31" i="3"/>
  <c r="V30" i="3"/>
  <c r="V29" i="3"/>
  <c r="V28" i="3"/>
  <c r="V27" i="3"/>
  <c r="Q31" i="3"/>
  <c r="Q30" i="3"/>
  <c r="Q29" i="3"/>
  <c r="Q28" i="3"/>
  <c r="Q27" i="3"/>
  <c r="O14" i="4"/>
  <c r="X38" i="4"/>
  <c r="X37" i="4"/>
  <c r="X36" i="4"/>
  <c r="X35" i="4"/>
  <c r="X34" i="4"/>
  <c r="W38" i="4"/>
  <c r="W37" i="4"/>
  <c r="W36" i="4"/>
  <c r="W35" i="4"/>
  <c r="W34" i="4"/>
  <c r="V38" i="4"/>
  <c r="V37" i="4"/>
  <c r="V36" i="4"/>
  <c r="V35" i="4"/>
  <c r="V34" i="4"/>
  <c r="Q38" i="4"/>
  <c r="Q37" i="4"/>
  <c r="Q36" i="4"/>
  <c r="Q35" i="4"/>
  <c r="Q34" i="4"/>
  <c r="W12" i="3"/>
  <c r="V16" i="4"/>
  <c r="V14" i="4"/>
  <c r="U14" i="4"/>
  <c r="V12" i="4"/>
  <c r="U27" i="3"/>
  <c r="U41" i="3" s="1"/>
  <c r="S29" i="3"/>
  <c r="P31" i="3"/>
  <c r="P45" i="3" s="1"/>
  <c r="T40" i="3"/>
  <c r="P28" i="4"/>
  <c r="U29" i="4"/>
  <c r="S31" i="4"/>
  <c r="P35" i="4"/>
  <c r="U36" i="4"/>
  <c r="S38" i="4"/>
  <c r="U36" i="5"/>
  <c r="U43" i="5" s="1"/>
  <c r="V37" i="5"/>
  <c r="X12" i="3"/>
  <c r="Q16" i="3"/>
  <c r="O28" i="3"/>
  <c r="O42" i="3" s="1"/>
  <c r="T29" i="3"/>
  <c r="T43" i="3" s="1"/>
  <c r="R31" i="3"/>
  <c r="R45" i="3" s="1"/>
  <c r="R28" i="4"/>
  <c r="O30" i="4"/>
  <c r="T31" i="4"/>
  <c r="R35" i="4"/>
  <c r="O37" i="4"/>
  <c r="T38" i="4"/>
  <c r="Q29" i="5"/>
  <c r="R30" i="5"/>
  <c r="S31" i="5"/>
  <c r="P7" i="5"/>
  <c r="P6" i="5"/>
  <c r="R29" i="5"/>
  <c r="S30" i="5"/>
  <c r="T31" i="5"/>
  <c r="Q7" i="5"/>
  <c r="Q6" i="5"/>
  <c r="S29" i="5"/>
  <c r="T30" i="5"/>
  <c r="U31" i="5"/>
  <c r="X29" i="5"/>
  <c r="Y30" i="5"/>
  <c r="P30" i="5"/>
  <c r="S15" i="5"/>
  <c r="P31" i="5"/>
  <c r="U30" i="5"/>
  <c r="T36" i="5"/>
  <c r="T43" i="5" s="1"/>
  <c r="U37" i="5"/>
  <c r="P28" i="3"/>
  <c r="P42" i="3" s="1"/>
  <c r="U29" i="3"/>
  <c r="U43" i="3" s="1"/>
  <c r="S31" i="3"/>
  <c r="S45" i="3" s="1"/>
  <c r="S28" i="4"/>
  <c r="P30" i="4"/>
  <c r="U31" i="4"/>
  <c r="S35" i="4"/>
  <c r="P37" i="4"/>
  <c r="U38" i="4"/>
  <c r="R7" i="5"/>
  <c r="R6" i="5"/>
  <c r="R5" i="5"/>
  <c r="P14" i="5"/>
  <c r="Y31" i="5"/>
  <c r="Q30" i="5"/>
  <c r="Y38" i="5"/>
  <c r="T37" i="5"/>
  <c r="V16" i="3"/>
  <c r="V14" i="3"/>
  <c r="U14" i="3"/>
  <c r="R28" i="3"/>
  <c r="O30" i="3"/>
  <c r="T31" i="3"/>
  <c r="T45" i="3" s="1"/>
  <c r="O27" i="4"/>
  <c r="T28" i="4"/>
  <c r="O34" i="4"/>
  <c r="T35" i="4"/>
  <c r="R37" i="4"/>
  <c r="R44" i="4" s="1"/>
  <c r="R14" i="5"/>
  <c r="X31" i="5"/>
  <c r="Y29" i="5"/>
  <c r="X38" i="5"/>
  <c r="S37" i="5"/>
  <c r="O4" i="4"/>
  <c r="X31" i="4"/>
  <c r="X30" i="4"/>
  <c r="X29" i="4"/>
  <c r="X28" i="4"/>
  <c r="X27" i="4"/>
  <c r="W31" i="4"/>
  <c r="W30" i="4"/>
  <c r="W29" i="4"/>
  <c r="W28" i="4"/>
  <c r="W27" i="4"/>
  <c r="V31" i="4"/>
  <c r="V30" i="4"/>
  <c r="V29" i="4"/>
  <c r="V28" i="4"/>
  <c r="V27" i="4"/>
  <c r="Q31" i="4"/>
  <c r="Q30" i="4"/>
  <c r="Q29" i="4"/>
  <c r="Q28" i="4"/>
  <c r="Q27" i="4"/>
  <c r="U12" i="4"/>
  <c r="R14" i="3"/>
  <c r="S28" i="3"/>
  <c r="P30" i="3"/>
  <c r="U31" i="3"/>
  <c r="U45" i="3" s="1"/>
  <c r="P27" i="4"/>
  <c r="U28" i="4"/>
  <c r="S30" i="4"/>
  <c r="P34" i="4"/>
  <c r="U35" i="4"/>
  <c r="S37" i="4"/>
  <c r="W5" i="5"/>
  <c r="W7" i="5"/>
  <c r="W6" i="5"/>
  <c r="S16" i="5"/>
  <c r="W31" i="5"/>
  <c r="W29" i="5"/>
  <c r="V38" i="5"/>
  <c r="S14" i="3"/>
  <c r="O27" i="3"/>
  <c r="T28" i="3"/>
  <c r="R30" i="3"/>
  <c r="T42" i="3"/>
  <c r="R27" i="4"/>
  <c r="O29" i="4"/>
  <c r="T30" i="4"/>
  <c r="R34" i="4"/>
  <c r="R41" i="4" s="1"/>
  <c r="O36" i="4"/>
  <c r="T37" i="4"/>
  <c r="Y5" i="5"/>
  <c r="X5" i="5"/>
  <c r="V6" i="5"/>
  <c r="V31" i="5"/>
  <c r="V29" i="5"/>
  <c r="U38" i="5"/>
  <c r="U45" i="5" s="1"/>
  <c r="Q40" i="3"/>
  <c r="Q34" i="3"/>
  <c r="Q35" i="3"/>
  <c r="Q36" i="3"/>
  <c r="Q37" i="3"/>
  <c r="Q38" i="3"/>
  <c r="T14" i="5"/>
  <c r="V34" i="3"/>
  <c r="V35" i="3"/>
  <c r="V36" i="3"/>
  <c r="V43" i="3" s="1"/>
  <c r="V37" i="3"/>
  <c r="V38" i="3"/>
  <c r="W34" i="3"/>
  <c r="W35" i="3"/>
  <c r="W36" i="3"/>
  <c r="W37" i="3"/>
  <c r="W38" i="3"/>
  <c r="X34" i="3"/>
  <c r="X35" i="3"/>
  <c r="X36" i="3"/>
  <c r="X43" i="3" s="1"/>
  <c r="X37" i="3"/>
  <c r="X38" i="3"/>
  <c r="X40" i="4"/>
  <c r="Q40" i="4"/>
  <c r="O40" i="3"/>
  <c r="U40" i="3"/>
  <c r="V40" i="3"/>
  <c r="O7" i="4"/>
  <c r="P3" i="4"/>
  <c r="V7" i="4"/>
  <c r="P4" i="4"/>
  <c r="O6" i="4"/>
  <c r="O5" i="4"/>
  <c r="O3" i="4"/>
  <c r="W4" i="4"/>
  <c r="P6" i="4"/>
  <c r="V6" i="4"/>
  <c r="P5" i="4"/>
  <c r="V5" i="4"/>
  <c r="P7" i="4"/>
  <c r="X3" i="4"/>
  <c r="W5" i="4"/>
  <c r="U7" i="4"/>
  <c r="X5" i="4"/>
  <c r="W7" i="4"/>
  <c r="X4" i="4"/>
  <c r="U6" i="4"/>
  <c r="X13" i="4"/>
  <c r="P15" i="4"/>
  <c r="W12" i="4"/>
  <c r="Q15" i="4"/>
  <c r="T16" i="4"/>
  <c r="X12" i="4"/>
  <c r="Q14" i="4"/>
  <c r="R15" i="4"/>
  <c r="U16" i="4"/>
  <c r="P16" i="4"/>
  <c r="Q16" i="4"/>
  <c r="W13" i="4"/>
  <c r="R16" i="4"/>
  <c r="R14" i="4"/>
  <c r="X7" i="4"/>
  <c r="R3" i="4"/>
  <c r="Q4" i="4"/>
  <c r="S3" i="4"/>
  <c r="W3" i="4"/>
  <c r="V4" i="4"/>
  <c r="U5" i="4"/>
  <c r="T6" i="4"/>
  <c r="T7" i="4"/>
  <c r="R12" i="4"/>
  <c r="Q13" i="4"/>
  <c r="P14" i="4"/>
  <c r="O15" i="4"/>
  <c r="O16" i="4"/>
  <c r="R4" i="4"/>
  <c r="T3" i="4"/>
  <c r="Q3" i="4"/>
  <c r="Q5" i="4"/>
  <c r="R5" i="4"/>
  <c r="O12" i="4"/>
  <c r="U3" i="4"/>
  <c r="T4" i="4"/>
  <c r="S5" i="4"/>
  <c r="R6" i="4"/>
  <c r="R7" i="4"/>
  <c r="P12" i="4"/>
  <c r="O13" i="4"/>
  <c r="X14" i="4"/>
  <c r="W15" i="4"/>
  <c r="W16" i="4"/>
  <c r="S4" i="4"/>
  <c r="Q6" i="4"/>
  <c r="V3" i="4"/>
  <c r="T5" i="4"/>
  <c r="S6" i="4"/>
  <c r="P13" i="4"/>
  <c r="X15" i="4"/>
  <c r="S15" i="3"/>
  <c r="T14" i="3"/>
  <c r="V13" i="3"/>
  <c r="T16" i="3"/>
  <c r="T13" i="3"/>
  <c r="U13" i="3"/>
  <c r="T12" i="3"/>
  <c r="W13" i="3"/>
  <c r="Q15" i="3"/>
  <c r="U16" i="3"/>
  <c r="S13" i="3"/>
  <c r="S16" i="3"/>
  <c r="U12" i="3"/>
  <c r="X13" i="3"/>
  <c r="R15" i="3"/>
  <c r="P7" i="3"/>
  <c r="Q7" i="3"/>
  <c r="R7" i="3"/>
  <c r="V7" i="3"/>
  <c r="P4" i="3"/>
  <c r="O4" i="3"/>
  <c r="Q4" i="3"/>
  <c r="R4" i="3"/>
  <c r="O7" i="3"/>
  <c r="R5" i="3"/>
  <c r="X5" i="3"/>
  <c r="W5" i="3"/>
  <c r="O6" i="3"/>
  <c r="X4" i="3"/>
  <c r="W7" i="3"/>
  <c r="P3" i="3"/>
  <c r="O5" i="3"/>
  <c r="R6" i="3"/>
  <c r="P6" i="3"/>
  <c r="O3" i="3"/>
  <c r="Q3" i="3"/>
  <c r="V6" i="3"/>
  <c r="Q6" i="3"/>
  <c r="R3" i="3"/>
  <c r="W6" i="3"/>
  <c r="T3" i="3"/>
  <c r="W3" i="3"/>
  <c r="V4" i="3"/>
  <c r="U5" i="3"/>
  <c r="T6" i="3"/>
  <c r="T7" i="3"/>
  <c r="R12" i="3"/>
  <c r="Q13" i="3"/>
  <c r="P14" i="3"/>
  <c r="O15" i="3"/>
  <c r="O16" i="3"/>
  <c r="X3" i="3"/>
  <c r="W4" i="3"/>
  <c r="V5" i="3"/>
  <c r="U6" i="3"/>
  <c r="U7" i="3"/>
  <c r="R13" i="3"/>
  <c r="Q14" i="3"/>
  <c r="P15" i="3"/>
  <c r="P16" i="3"/>
  <c r="X6" i="3"/>
  <c r="S3" i="3"/>
  <c r="S4" i="3"/>
  <c r="U3" i="3"/>
  <c r="T4" i="3"/>
  <c r="S5" i="3"/>
  <c r="P12" i="3"/>
  <c r="O13" i="3"/>
  <c r="X14" i="3"/>
  <c r="W15" i="3"/>
  <c r="W16" i="3"/>
  <c r="O12" i="3"/>
  <c r="V3" i="3"/>
  <c r="T5" i="3"/>
  <c r="S6" i="3"/>
  <c r="P13" i="3"/>
  <c r="X15" i="3"/>
  <c r="T44" i="5" l="1"/>
  <c r="Q45" i="5"/>
  <c r="P40" i="4"/>
  <c r="W40" i="4"/>
  <c r="O41" i="4"/>
  <c r="T40" i="4"/>
  <c r="V40" i="4"/>
  <c r="T45" i="4"/>
  <c r="S41" i="3"/>
  <c r="O41" i="3"/>
  <c r="S43" i="3"/>
  <c r="R44" i="3"/>
  <c r="O44" i="3"/>
  <c r="R42" i="3"/>
  <c r="W42" i="3"/>
  <c r="W41" i="3"/>
  <c r="P41" i="3"/>
  <c r="Q42" i="3"/>
  <c r="X44" i="3"/>
  <c r="V44" i="3"/>
  <c r="W44" i="5"/>
  <c r="U44" i="5"/>
  <c r="X44" i="5"/>
  <c r="V44" i="5"/>
  <c r="P45" i="4"/>
  <c r="S42" i="4"/>
  <c r="P43" i="3"/>
  <c r="R43" i="3"/>
  <c r="U44" i="3"/>
  <c r="X45" i="3"/>
  <c r="V45" i="3"/>
  <c r="Q41" i="3"/>
  <c r="Q43" i="3"/>
  <c r="S44" i="3"/>
  <c r="U42" i="3"/>
  <c r="X42" i="3"/>
  <c r="P43" i="5"/>
  <c r="S44" i="5"/>
  <c r="S44" i="4"/>
  <c r="O45" i="4"/>
  <c r="U42" i="4"/>
  <c r="S45" i="4"/>
  <c r="R43" i="4"/>
  <c r="O42" i="4"/>
  <c r="T42" i="4"/>
  <c r="P43" i="4"/>
  <c r="P44" i="3"/>
  <c r="S42" i="3"/>
  <c r="W43" i="3"/>
  <c r="Q44" i="3"/>
  <c r="X41" i="3"/>
  <c r="W45" i="3"/>
  <c r="V41" i="3"/>
  <c r="W44" i="3"/>
  <c r="Q45" i="3"/>
  <c r="P44" i="4"/>
  <c r="R42" i="4"/>
  <c r="P42" i="4"/>
  <c r="V44" i="4"/>
  <c r="X44" i="4"/>
  <c r="T43" i="4"/>
  <c r="U41" i="4"/>
  <c r="P45" i="5"/>
  <c r="V45" i="4"/>
  <c r="X45" i="4"/>
  <c r="V42" i="3"/>
  <c r="R44" i="5"/>
  <c r="P44" i="5"/>
  <c r="Q41" i="4"/>
  <c r="W41" i="4"/>
  <c r="T45" i="5"/>
  <c r="P41" i="4"/>
  <c r="Q42" i="4"/>
  <c r="W42" i="4"/>
  <c r="T44" i="4"/>
  <c r="Q43" i="4"/>
  <c r="W43" i="4"/>
  <c r="Y44" i="5"/>
  <c r="S45" i="5"/>
  <c r="T41" i="4"/>
  <c r="R43" i="5"/>
  <c r="O43" i="4"/>
  <c r="Q44" i="4"/>
  <c r="W44" i="4"/>
  <c r="W43" i="5"/>
  <c r="Y43" i="5"/>
  <c r="Q45" i="4"/>
  <c r="W45" i="4"/>
  <c r="X43" i="5"/>
  <c r="Q44" i="5"/>
  <c r="U44" i="4"/>
  <c r="X45" i="5"/>
  <c r="Y45" i="5"/>
  <c r="V41" i="4"/>
  <c r="X41" i="4"/>
  <c r="V43" i="5"/>
  <c r="W45" i="5"/>
  <c r="V45" i="5"/>
  <c r="V42" i="4"/>
  <c r="X42" i="4"/>
  <c r="S41" i="4"/>
  <c r="U45" i="4"/>
  <c r="O44" i="4"/>
  <c r="U43" i="4"/>
  <c r="V43" i="4"/>
  <c r="X43" i="4"/>
  <c r="S43" i="4"/>
  <c r="S43" i="5"/>
  <c r="Q43" i="5"/>
</calcChain>
</file>

<file path=xl/sharedStrings.xml><?xml version="1.0" encoding="utf-8"?>
<sst xmlns="http://schemas.openxmlformats.org/spreadsheetml/2006/main" count="36" uniqueCount="19">
  <si>
    <t>n=1 Plate 4</t>
  </si>
  <si>
    <t>n=1 Plate 9</t>
  </si>
  <si>
    <t>n=1 Plate 5</t>
  </si>
  <si>
    <t>n=1 Plate 10</t>
  </si>
  <si>
    <t>n=1 Plate 2</t>
  </si>
  <si>
    <t>n=1 Plate 7</t>
  </si>
  <si>
    <t>Vehicle</t>
  </si>
  <si>
    <t>0.5 uM PFPA</t>
  </si>
  <si>
    <t>2 uM PFPA</t>
  </si>
  <si>
    <t>Medium</t>
  </si>
  <si>
    <t>PFOA + PFHpA</t>
  </si>
  <si>
    <t>PFOA + PFPA</t>
  </si>
  <si>
    <t>PFHpA + PFPA</t>
  </si>
  <si>
    <t>PFOA + PFHpA + PFPA</t>
  </si>
  <si>
    <t>Media</t>
  </si>
  <si>
    <t>0.5uM. PFOA</t>
  </si>
  <si>
    <t>2uM PFOA</t>
  </si>
  <si>
    <t>0.5 uM PFHpA</t>
  </si>
  <si>
    <t>2 uM PFHpA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</si>
</sst>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2A75-8454-8741-A0AD-FF3F341BF596}">
  <dimension ref="A1:X45"/>
  <sheetViews>
    <sheetView tabSelected="1" workbookViewId="0">
      <selection activeCell="A20" sqref="A20"/>
    </sheetView>
  </sheetViews>
  <sheetFormatPr baseColWidth="10" defaultRowHeight="16" x14ac:dyDescent="0.2"/>
  <sheetData>
    <row r="1" spans="1:24" x14ac:dyDescent="0.2">
      <c r="A1" t="s">
        <v>0</v>
      </c>
      <c r="B1" s="1">
        <v>0</v>
      </c>
      <c r="C1" s="1">
        <v>0</v>
      </c>
      <c r="D1" s="1">
        <v>0.04</v>
      </c>
      <c r="E1" s="1">
        <v>0.04</v>
      </c>
      <c r="F1" s="1">
        <v>0.2</v>
      </c>
      <c r="G1" s="1">
        <v>0.2</v>
      </c>
      <c r="H1" s="1">
        <v>1</v>
      </c>
      <c r="I1" s="1">
        <v>1</v>
      </c>
      <c r="J1" s="1">
        <v>5</v>
      </c>
      <c r="K1" s="1">
        <v>5</v>
      </c>
      <c r="M1">
        <f>AVERAGE(B2:C2)</f>
        <v>2149766</v>
      </c>
    </row>
    <row r="2" spans="1:24" x14ac:dyDescent="0.2">
      <c r="A2" t="s">
        <v>14</v>
      </c>
      <c r="B2" s="1">
        <v>2159056</v>
      </c>
      <c r="C2" s="1">
        <v>2140476</v>
      </c>
      <c r="D2" s="1">
        <v>1869416</v>
      </c>
      <c r="E2" s="1">
        <v>1616041</v>
      </c>
      <c r="F2" s="1">
        <v>1645192</v>
      </c>
      <c r="G2" s="1">
        <v>1247782</v>
      </c>
      <c r="H2" s="1">
        <v>343376</v>
      </c>
      <c r="I2" s="1">
        <v>331887</v>
      </c>
      <c r="J2" s="1">
        <v>346722</v>
      </c>
      <c r="K2" s="1">
        <v>420953</v>
      </c>
      <c r="M2">
        <f>AVERAGE(B3:C3)</f>
        <v>559816.5</v>
      </c>
    </row>
    <row r="3" spans="1:24" x14ac:dyDescent="0.2">
      <c r="A3" t="s">
        <v>6</v>
      </c>
      <c r="B3" s="1">
        <v>491338</v>
      </c>
      <c r="C3" s="1">
        <v>628295</v>
      </c>
      <c r="D3" s="1">
        <v>566303</v>
      </c>
      <c r="E3" s="1">
        <v>549195</v>
      </c>
      <c r="F3" s="1">
        <v>279885</v>
      </c>
      <c r="G3" s="1">
        <v>244201</v>
      </c>
      <c r="H3" s="1">
        <v>62450</v>
      </c>
      <c r="I3" s="1">
        <v>65322</v>
      </c>
      <c r="J3" s="1">
        <v>79701</v>
      </c>
      <c r="K3" s="1">
        <v>62810</v>
      </c>
      <c r="M3">
        <f>AVERAGE(D3:E3)</f>
        <v>557749</v>
      </c>
      <c r="O3">
        <f>B3/$M$2</f>
        <v>0.87767688162103119</v>
      </c>
      <c r="P3">
        <f>C3/$M$2</f>
        <v>1.1223231183789688</v>
      </c>
      <c r="Q3">
        <f>D3/$M$3</f>
        <v>1.0153366478469705</v>
      </c>
      <c r="R3">
        <f>E3/$M$3</f>
        <v>0.98466335215302936</v>
      </c>
      <c r="S3">
        <f>F3/$M$4</f>
        <v>1.0680880618829733</v>
      </c>
      <c r="T3">
        <f>G3/$M$4</f>
        <v>0.93191193811702655</v>
      </c>
      <c r="U3">
        <f>H3/$M$5</f>
        <v>0.97752246188523306</v>
      </c>
      <c r="V3">
        <f>I3/$M$5</f>
        <v>1.0224775381147668</v>
      </c>
      <c r="W3">
        <f>J3/$M$6</f>
        <v>1.1185241840980695</v>
      </c>
      <c r="X3">
        <f>K3/$M$6</f>
        <v>0.88147581590193036</v>
      </c>
    </row>
    <row r="4" spans="1:24" x14ac:dyDescent="0.2">
      <c r="A4" t="s">
        <v>15</v>
      </c>
      <c r="B4" s="1">
        <v>619202</v>
      </c>
      <c r="C4" s="1">
        <v>701770</v>
      </c>
      <c r="D4" s="1">
        <v>677245</v>
      </c>
      <c r="E4" s="1">
        <v>651272</v>
      </c>
      <c r="F4" s="1">
        <v>413398</v>
      </c>
      <c r="G4" s="1">
        <v>310252</v>
      </c>
      <c r="H4" s="1">
        <v>86197</v>
      </c>
      <c r="I4" s="1">
        <v>82007</v>
      </c>
      <c r="J4" s="1">
        <v>74203</v>
      </c>
      <c r="K4" s="1">
        <v>110118</v>
      </c>
      <c r="M4">
        <f>AVERAGE(F3:G3)</f>
        <v>262043</v>
      </c>
      <c r="O4">
        <f t="shared" ref="O4:P7" si="0">B4/$M$2</f>
        <v>1.1060802959541207</v>
      </c>
      <c r="P4">
        <f t="shared" si="0"/>
        <v>1.2535714827983813</v>
      </c>
      <c r="Q4">
        <f t="shared" ref="Q4:R7" si="1">D4/$M$3</f>
        <v>1.2142469103485618</v>
      </c>
      <c r="R4">
        <f t="shared" si="1"/>
        <v>1.1676793683180069</v>
      </c>
      <c r="S4">
        <f t="shared" ref="S4:T7" si="2">F4/$M$4</f>
        <v>1.5775960433974576</v>
      </c>
      <c r="T4">
        <f t="shared" si="2"/>
        <v>1.1839736226497177</v>
      </c>
      <c r="U4">
        <f t="shared" ref="U4:V7" si="3">H4/$M$5</f>
        <v>1.34923144350875</v>
      </c>
      <c r="V4">
        <f t="shared" si="3"/>
        <v>1.2836458692045205</v>
      </c>
      <c r="W4">
        <f t="shared" ref="W4:X7" si="4">J4/$M$6</f>
        <v>1.0413652279473165</v>
      </c>
      <c r="X4">
        <f t="shared" si="4"/>
        <v>1.5453964957091031</v>
      </c>
    </row>
    <row r="5" spans="1:24" x14ac:dyDescent="0.2">
      <c r="A5" t="s">
        <v>16</v>
      </c>
      <c r="B5" s="1">
        <v>501361</v>
      </c>
      <c r="C5" s="1">
        <v>688475</v>
      </c>
      <c r="D5" s="1">
        <v>759265</v>
      </c>
      <c r="E5" s="1">
        <v>718867</v>
      </c>
      <c r="F5" s="1">
        <v>335588</v>
      </c>
      <c r="G5" s="1">
        <v>378817</v>
      </c>
      <c r="H5" s="1">
        <v>73530</v>
      </c>
      <c r="I5" s="1">
        <v>78822</v>
      </c>
      <c r="J5" s="1">
        <v>94887</v>
      </c>
      <c r="K5" s="1">
        <v>89175</v>
      </c>
      <c r="M5">
        <f>AVERAGE(H3:I3)</f>
        <v>63886</v>
      </c>
      <c r="O5">
        <f t="shared" si="0"/>
        <v>0.89558096269045306</v>
      </c>
      <c r="P5">
        <f t="shared" si="0"/>
        <v>1.2298226293794485</v>
      </c>
      <c r="Q5">
        <f t="shared" si="1"/>
        <v>1.3613023062345249</v>
      </c>
      <c r="R5">
        <f t="shared" si="1"/>
        <v>1.2888718760589442</v>
      </c>
      <c r="S5">
        <f t="shared" si="2"/>
        <v>1.2806600443438672</v>
      </c>
      <c r="T5">
        <f t="shared" si="2"/>
        <v>1.4456291524673432</v>
      </c>
      <c r="U5">
        <f t="shared" si="3"/>
        <v>1.1509563910715963</v>
      </c>
      <c r="V5">
        <f t="shared" si="3"/>
        <v>1.2337914410042889</v>
      </c>
      <c r="W5">
        <f t="shared" si="4"/>
        <v>1.3316445748047518</v>
      </c>
      <c r="X5">
        <f t="shared" si="4"/>
        <v>1.2514823417139729</v>
      </c>
    </row>
    <row r="6" spans="1:24" x14ac:dyDescent="0.2">
      <c r="A6" t="s">
        <v>17</v>
      </c>
      <c r="B6" s="1">
        <v>603780</v>
      </c>
      <c r="C6" s="1">
        <v>1117886</v>
      </c>
      <c r="D6" s="1">
        <v>835660</v>
      </c>
      <c r="E6" s="1">
        <v>893290</v>
      </c>
      <c r="F6" s="1">
        <v>418323</v>
      </c>
      <c r="G6" s="1">
        <v>443047</v>
      </c>
      <c r="H6" s="1">
        <v>126846</v>
      </c>
      <c r="I6" s="1">
        <v>115093</v>
      </c>
      <c r="J6" s="1">
        <v>199512</v>
      </c>
      <c r="K6" s="1">
        <v>163193</v>
      </c>
      <c r="M6">
        <f>AVERAGE(J3:K3)</f>
        <v>71255.5</v>
      </c>
      <c r="O6">
        <f t="shared" si="0"/>
        <v>1.0785319832480822</v>
      </c>
      <c r="P6">
        <f t="shared" si="0"/>
        <v>1.9968793345676663</v>
      </c>
      <c r="Q6">
        <f t="shared" si="1"/>
        <v>1.4982725204348193</v>
      </c>
      <c r="R6">
        <f t="shared" si="1"/>
        <v>1.6015985685317231</v>
      </c>
      <c r="S6">
        <f t="shared" si="2"/>
        <v>1.5963906687070442</v>
      </c>
      <c r="T6">
        <f t="shared" si="2"/>
        <v>1.6907415958449568</v>
      </c>
      <c r="U6">
        <f t="shared" si="3"/>
        <v>1.9855054315499483</v>
      </c>
      <c r="V6">
        <f t="shared" si="3"/>
        <v>1.8015371129825002</v>
      </c>
      <c r="W6">
        <f t="shared" si="4"/>
        <v>2.799952284385065</v>
      </c>
      <c r="X6">
        <f t="shared" si="4"/>
        <v>2.2902512788486504</v>
      </c>
    </row>
    <row r="7" spans="1:24" x14ac:dyDescent="0.2">
      <c r="A7" t="s">
        <v>18</v>
      </c>
      <c r="B7" s="1">
        <v>1659422</v>
      </c>
      <c r="C7" s="1">
        <v>1578408</v>
      </c>
      <c r="D7" s="1">
        <v>1030958</v>
      </c>
      <c r="E7" s="1">
        <v>792357</v>
      </c>
      <c r="F7" s="1">
        <v>607865</v>
      </c>
      <c r="G7" s="1">
        <v>746391</v>
      </c>
      <c r="H7" s="1">
        <v>196130</v>
      </c>
      <c r="I7" s="1">
        <v>117842</v>
      </c>
      <c r="J7" s="1">
        <v>240622</v>
      </c>
      <c r="K7" s="1">
        <v>143907</v>
      </c>
      <c r="O7">
        <f t="shared" si="0"/>
        <v>2.9642248844040862</v>
      </c>
      <c r="P7">
        <f t="shared" si="0"/>
        <v>2.8195096071659194</v>
      </c>
      <c r="Q7">
        <f t="shared" si="1"/>
        <v>1.8484264427188575</v>
      </c>
      <c r="R7">
        <f t="shared" si="1"/>
        <v>1.4206336542064621</v>
      </c>
      <c r="S7">
        <f t="shared" si="2"/>
        <v>2.319714703312052</v>
      </c>
      <c r="T7">
        <f t="shared" si="2"/>
        <v>2.8483531328827714</v>
      </c>
      <c r="U7">
        <f t="shared" si="3"/>
        <v>3.0699996869423662</v>
      </c>
      <c r="V7">
        <f t="shared" si="3"/>
        <v>1.8445668847634848</v>
      </c>
      <c r="W7">
        <f t="shared" si="4"/>
        <v>3.3768902049666343</v>
      </c>
      <c r="X7">
        <f t="shared" si="4"/>
        <v>2.0195914701321303</v>
      </c>
    </row>
    <row r="10" spans="1:24" x14ac:dyDescent="0.2">
      <c r="A10" t="s">
        <v>1</v>
      </c>
      <c r="B10" s="1">
        <v>0</v>
      </c>
      <c r="C10" s="1">
        <v>0</v>
      </c>
      <c r="D10" s="1">
        <v>0.04</v>
      </c>
      <c r="E10" s="1">
        <v>0.04</v>
      </c>
      <c r="F10" s="1">
        <v>0.2</v>
      </c>
      <c r="G10" s="1">
        <v>0.2</v>
      </c>
      <c r="H10" s="1">
        <v>1</v>
      </c>
      <c r="I10" s="1">
        <v>1</v>
      </c>
      <c r="J10" s="1">
        <v>5</v>
      </c>
      <c r="K10" s="1">
        <v>5</v>
      </c>
      <c r="M10">
        <f>AVERAGE(B11:C11)</f>
        <v>2115555.5</v>
      </c>
    </row>
    <row r="11" spans="1:24" x14ac:dyDescent="0.2">
      <c r="A11" t="s">
        <v>14</v>
      </c>
      <c r="B11" s="1">
        <v>2251051</v>
      </c>
      <c r="C11" s="1">
        <v>1980060</v>
      </c>
      <c r="D11" s="1">
        <v>1706407</v>
      </c>
      <c r="E11" s="1">
        <v>1582418</v>
      </c>
      <c r="F11" s="1">
        <v>1683467</v>
      </c>
      <c r="G11" s="1">
        <v>1481687</v>
      </c>
      <c r="H11" s="1">
        <v>402377</v>
      </c>
      <c r="I11" s="1">
        <v>337572</v>
      </c>
      <c r="J11" s="1">
        <v>504061</v>
      </c>
      <c r="K11" s="1">
        <v>516608</v>
      </c>
      <c r="M11">
        <f>AVERAGE(B12:C12)</f>
        <v>525257.5</v>
      </c>
    </row>
    <row r="12" spans="1:24" x14ac:dyDescent="0.2">
      <c r="A12" t="s">
        <v>6</v>
      </c>
      <c r="B12" s="1">
        <v>535570</v>
      </c>
      <c r="C12" s="1">
        <v>514945</v>
      </c>
      <c r="D12" s="1">
        <v>518955</v>
      </c>
      <c r="E12" s="1">
        <v>469400</v>
      </c>
      <c r="F12" s="1">
        <v>246338</v>
      </c>
      <c r="G12" s="1">
        <v>215217</v>
      </c>
      <c r="H12" s="1">
        <v>58421</v>
      </c>
      <c r="I12" s="1">
        <v>59598</v>
      </c>
      <c r="J12" s="1">
        <v>82430</v>
      </c>
      <c r="K12" s="1">
        <v>74762</v>
      </c>
      <c r="M12">
        <f>AVERAGE(D12:E12)</f>
        <v>494177.5</v>
      </c>
      <c r="O12">
        <f>B12/$M$11</f>
        <v>1.0196332275122202</v>
      </c>
      <c r="P12">
        <f>C12/$M$11</f>
        <v>0.98036677248777981</v>
      </c>
      <c r="Q12">
        <f>D12/$M$12</f>
        <v>1.0501388671074665</v>
      </c>
      <c r="R12">
        <f>E12/$M$12</f>
        <v>0.9498611328925336</v>
      </c>
      <c r="S12">
        <f>F12/$M$13</f>
        <v>1.0674264172200496</v>
      </c>
      <c r="T12">
        <f>G12/$M$13</f>
        <v>0.93257358277995039</v>
      </c>
      <c r="U12">
        <f>H12/$M$14</f>
        <v>0.99002702954609001</v>
      </c>
      <c r="V12">
        <f>I12/$M$14</f>
        <v>1.00997297045391</v>
      </c>
      <c r="W12">
        <f>J12/$M$15</f>
        <v>1.0487811084533565</v>
      </c>
      <c r="X12">
        <f>K12/$M$15</f>
        <v>0.95121889154664363</v>
      </c>
    </row>
    <row r="13" spans="1:24" x14ac:dyDescent="0.2">
      <c r="A13" t="s">
        <v>15</v>
      </c>
      <c r="B13" s="1">
        <v>672821</v>
      </c>
      <c r="C13" s="1">
        <v>701008</v>
      </c>
      <c r="D13" s="1">
        <v>644062</v>
      </c>
      <c r="E13" s="1">
        <v>798958</v>
      </c>
      <c r="F13" s="1">
        <v>382018</v>
      </c>
      <c r="G13" s="1">
        <v>328682</v>
      </c>
      <c r="H13" s="1">
        <v>76508</v>
      </c>
      <c r="I13" s="1">
        <v>92202</v>
      </c>
      <c r="J13" s="1">
        <v>161307</v>
      </c>
      <c r="K13" s="1">
        <v>156610</v>
      </c>
      <c r="M13">
        <f>AVERAGE(F12:G12)</f>
        <v>230777.5</v>
      </c>
      <c r="O13">
        <f t="shared" ref="O13:P16" si="5">B13/$M$11</f>
        <v>1.2809355411393459</v>
      </c>
      <c r="P13">
        <f t="shared" si="5"/>
        <v>1.3345987444253533</v>
      </c>
      <c r="Q13">
        <f t="shared" ref="Q13:R16" si="6">D13/$M$12</f>
        <v>1.3033009394397761</v>
      </c>
      <c r="R13">
        <f t="shared" si="6"/>
        <v>1.6167429719078672</v>
      </c>
      <c r="S13">
        <f t="shared" ref="S13:T16" si="7">F13/$M$13</f>
        <v>1.6553520165527402</v>
      </c>
      <c r="T13">
        <f t="shared" si="7"/>
        <v>1.4242376314848717</v>
      </c>
      <c r="U13">
        <f t="shared" ref="U13:V16" si="8">H13/$M$14</f>
        <v>1.296536998279938</v>
      </c>
      <c r="V13">
        <f t="shared" si="8"/>
        <v>1.5624941746667909</v>
      </c>
      <c r="W13">
        <f t="shared" ref="W13:X16" si="9">J13/$M$15</f>
        <v>2.052356354012927</v>
      </c>
      <c r="X13">
        <f t="shared" si="9"/>
        <v>1.992595043004733</v>
      </c>
    </row>
    <row r="14" spans="1:24" x14ac:dyDescent="0.2">
      <c r="A14" t="s">
        <v>16</v>
      </c>
      <c r="B14" s="1">
        <v>774342</v>
      </c>
      <c r="C14" s="1">
        <v>735362</v>
      </c>
      <c r="D14" s="1">
        <v>877320</v>
      </c>
      <c r="E14" s="1">
        <v>739768</v>
      </c>
      <c r="F14" s="1">
        <v>416987</v>
      </c>
      <c r="G14" s="1">
        <v>419948</v>
      </c>
      <c r="H14" s="1">
        <v>96396</v>
      </c>
      <c r="I14" s="1">
        <v>113951</v>
      </c>
      <c r="J14" s="1">
        <v>138360</v>
      </c>
      <c r="K14" s="1">
        <v>135897</v>
      </c>
      <c r="M14">
        <f>AVERAGE(H12:I12)</f>
        <v>59009.5</v>
      </c>
      <c r="O14">
        <f t="shared" si="5"/>
        <v>1.474214075953223</v>
      </c>
      <c r="P14">
        <f t="shared" si="5"/>
        <v>1.4000028557421835</v>
      </c>
      <c r="Q14">
        <f t="shared" si="6"/>
        <v>1.7753135260103909</v>
      </c>
      <c r="R14">
        <f t="shared" si="6"/>
        <v>1.4969681946264246</v>
      </c>
      <c r="S14">
        <f t="shared" si="7"/>
        <v>1.8068789201720272</v>
      </c>
      <c r="T14">
        <f t="shared" si="7"/>
        <v>1.819709460411002</v>
      </c>
      <c r="U14">
        <f t="shared" si="8"/>
        <v>1.6335674764232877</v>
      </c>
      <c r="V14">
        <f t="shared" si="8"/>
        <v>1.9310619476524966</v>
      </c>
      <c r="W14">
        <f t="shared" si="9"/>
        <v>1.7603949310397475</v>
      </c>
      <c r="X14">
        <f t="shared" si="9"/>
        <v>1.7290574583948293</v>
      </c>
    </row>
    <row r="15" spans="1:24" x14ac:dyDescent="0.2">
      <c r="A15" t="s">
        <v>17</v>
      </c>
      <c r="B15" s="1">
        <v>985408</v>
      </c>
      <c r="C15" s="1">
        <v>775800</v>
      </c>
      <c r="D15" s="1">
        <v>913446</v>
      </c>
      <c r="E15" s="1">
        <v>837007</v>
      </c>
      <c r="F15" s="1">
        <v>420785</v>
      </c>
      <c r="G15" s="1">
        <v>538323</v>
      </c>
      <c r="H15" s="1">
        <v>121755</v>
      </c>
      <c r="I15" s="1">
        <v>137333</v>
      </c>
      <c r="J15" s="1">
        <v>190686</v>
      </c>
      <c r="K15" s="1">
        <v>176180</v>
      </c>
      <c r="M15">
        <f>AVERAGE(J12:K12)</f>
        <v>78596</v>
      </c>
      <c r="O15">
        <f t="shared" si="5"/>
        <v>1.8760474624350914</v>
      </c>
      <c r="P15">
        <f t="shared" si="5"/>
        <v>1.4769898573556779</v>
      </c>
      <c r="Q15">
        <f t="shared" si="6"/>
        <v>1.8484168137966621</v>
      </c>
      <c r="R15">
        <f t="shared" si="6"/>
        <v>1.69373757404981</v>
      </c>
      <c r="S15">
        <f t="shared" si="7"/>
        <v>1.8233363304481589</v>
      </c>
      <c r="T15">
        <f t="shared" si="7"/>
        <v>2.3326494133960201</v>
      </c>
      <c r="U15">
        <f t="shared" si="8"/>
        <v>2.0633118396190442</v>
      </c>
      <c r="V15">
        <f t="shared" si="8"/>
        <v>2.3273032308357129</v>
      </c>
      <c r="W15">
        <f t="shared" si="9"/>
        <v>2.4261540027482313</v>
      </c>
      <c r="X15">
        <f t="shared" si="9"/>
        <v>2.2415899027940354</v>
      </c>
    </row>
    <row r="16" spans="1:24" x14ac:dyDescent="0.2">
      <c r="A16" t="s">
        <v>18</v>
      </c>
      <c r="B16" s="1">
        <v>868792</v>
      </c>
      <c r="C16" s="1">
        <v>1102320</v>
      </c>
      <c r="D16" s="1">
        <v>856930</v>
      </c>
      <c r="E16" s="1">
        <v>885495</v>
      </c>
      <c r="F16" s="1">
        <v>483753</v>
      </c>
      <c r="G16" s="1">
        <v>463281</v>
      </c>
      <c r="H16" s="1">
        <v>140063</v>
      </c>
      <c r="I16" s="1">
        <v>130360</v>
      </c>
      <c r="J16" s="1">
        <v>157661</v>
      </c>
      <c r="K16" s="1">
        <v>163313</v>
      </c>
      <c r="O16">
        <f t="shared" si="5"/>
        <v>1.6540306421136299</v>
      </c>
      <c r="P16">
        <f t="shared" si="5"/>
        <v>2.0986278158807821</v>
      </c>
      <c r="Q16">
        <f t="shared" si="6"/>
        <v>1.7340530477409433</v>
      </c>
      <c r="R16">
        <f t="shared" si="6"/>
        <v>1.7918561650419131</v>
      </c>
      <c r="S16">
        <f t="shared" si="7"/>
        <v>2.0961878866007302</v>
      </c>
      <c r="T16">
        <f t="shared" si="7"/>
        <v>2.0074790653334924</v>
      </c>
      <c r="U16">
        <f t="shared" si="8"/>
        <v>2.3735669680305715</v>
      </c>
      <c r="V16">
        <f t="shared" si="8"/>
        <v>2.2091358171141935</v>
      </c>
      <c r="W16">
        <f t="shared" si="9"/>
        <v>2.005967224795155</v>
      </c>
      <c r="X16">
        <f t="shared" si="9"/>
        <v>2.0778792813883658</v>
      </c>
    </row>
    <row r="19" spans="2:24" x14ac:dyDescent="0.2">
      <c r="B19">
        <f>AVERAGE(B2:C2)</f>
        <v>2149766</v>
      </c>
      <c r="D19">
        <f>B2/$B$19</f>
        <v>1.0043214005617356</v>
      </c>
      <c r="E19">
        <f t="shared" ref="E19:M19" si="10">C2/$B$19</f>
        <v>0.99567859943826442</v>
      </c>
      <c r="F19">
        <f t="shared" si="10"/>
        <v>0.86959045775214605</v>
      </c>
      <c r="G19">
        <f t="shared" si="10"/>
        <v>0.75172879280814753</v>
      </c>
      <c r="H19">
        <f t="shared" si="10"/>
        <v>0.765288873300629</v>
      </c>
      <c r="I19">
        <f t="shared" si="10"/>
        <v>0.58042689297346783</v>
      </c>
      <c r="J19">
        <f t="shared" si="10"/>
        <v>0.15972715169930124</v>
      </c>
      <c r="K19">
        <f t="shared" si="10"/>
        <v>0.1543828491100892</v>
      </c>
      <c r="L19">
        <f t="shared" si="10"/>
        <v>0.16128360016857649</v>
      </c>
      <c r="M19">
        <f t="shared" si="10"/>
        <v>0.19581340480777909</v>
      </c>
      <c r="O19">
        <f>B11/B2</f>
        <v>1.0426088994449425</v>
      </c>
      <c r="P19">
        <f t="shared" ref="P19:X24" si="11">C11/C2</f>
        <v>0.92505592214068277</v>
      </c>
      <c r="Q19">
        <f t="shared" si="11"/>
        <v>0.91280217993212853</v>
      </c>
      <c r="R19">
        <f t="shared" si="11"/>
        <v>0.97919421598833201</v>
      </c>
      <c r="S19">
        <f t="shared" si="11"/>
        <v>1.0232647618028776</v>
      </c>
      <c r="T19">
        <f t="shared" si="11"/>
        <v>1.1874566230319079</v>
      </c>
      <c r="U19">
        <f t="shared" si="11"/>
        <v>1.1718262196542566</v>
      </c>
      <c r="V19">
        <f t="shared" si="11"/>
        <v>1.0171293241374324</v>
      </c>
      <c r="W19">
        <f t="shared" si="11"/>
        <v>1.4537900681237419</v>
      </c>
      <c r="X19">
        <f t="shared" si="11"/>
        <v>1.2272343943385604</v>
      </c>
    </row>
    <row r="20" spans="2:24" x14ac:dyDescent="0.2">
      <c r="B20">
        <f>AVERAGE(B3:C3)</f>
        <v>559816.5</v>
      </c>
      <c r="D20">
        <f>B3/$B$20</f>
        <v>0.87767688162103119</v>
      </c>
      <c r="E20">
        <f>C3/$B$20</f>
        <v>1.1223231183789688</v>
      </c>
      <c r="F20">
        <f t="shared" ref="F20:M20" si="12">D3/$B$20</f>
        <v>1.0115868324709971</v>
      </c>
      <c r="G20">
        <f t="shared" si="12"/>
        <v>0.98102681860931218</v>
      </c>
      <c r="H20">
        <f t="shared" si="12"/>
        <v>0.49995846853388565</v>
      </c>
      <c r="I20">
        <f t="shared" si="12"/>
        <v>0.43621615297155408</v>
      </c>
      <c r="J20">
        <f t="shared" si="12"/>
        <v>0.11155441113293374</v>
      </c>
      <c r="K20">
        <f t="shared" si="12"/>
        <v>0.11668466363531621</v>
      </c>
      <c r="L20">
        <f t="shared" si="12"/>
        <v>0.14236986583996719</v>
      </c>
      <c r="M20">
        <f t="shared" si="12"/>
        <v>0.11219747899534938</v>
      </c>
      <c r="O20">
        <f t="shared" ref="O20:O24" si="13">B12/B3</f>
        <v>1.0900235682971804</v>
      </c>
      <c r="P20">
        <f t="shared" si="11"/>
        <v>0.81959111563835463</v>
      </c>
      <c r="Q20">
        <f t="shared" si="11"/>
        <v>0.91639104860825393</v>
      </c>
      <c r="R20">
        <f t="shared" si="11"/>
        <v>0.85470552353899798</v>
      </c>
      <c r="S20">
        <f t="shared" si="11"/>
        <v>0.88014005752362579</v>
      </c>
      <c r="T20">
        <f t="shared" si="11"/>
        <v>0.88131088734280372</v>
      </c>
      <c r="U20">
        <f t="shared" si="11"/>
        <v>0.93548438751000795</v>
      </c>
      <c r="V20">
        <f t="shared" si="11"/>
        <v>0.91237255442270593</v>
      </c>
      <c r="W20">
        <f t="shared" si="11"/>
        <v>1.034240473770718</v>
      </c>
      <c r="X20">
        <f t="shared" si="11"/>
        <v>1.1902881706734596</v>
      </c>
    </row>
    <row r="21" spans="2:24" x14ac:dyDescent="0.2">
      <c r="B21">
        <f t="shared" ref="B21:B23" si="14">AVERAGE(B4:C4)</f>
        <v>660486</v>
      </c>
      <c r="D21">
        <f>B4/$B$21</f>
        <v>0.9374945116172031</v>
      </c>
      <c r="E21">
        <f t="shared" ref="E21:M21" si="15">C4/$B$21</f>
        <v>1.0625054883827969</v>
      </c>
      <c r="F21">
        <f t="shared" si="15"/>
        <v>1.0253737399430116</v>
      </c>
      <c r="G21">
        <f t="shared" si="15"/>
        <v>0.98604966645772962</v>
      </c>
      <c r="H21">
        <f t="shared" si="15"/>
        <v>0.62589971626953489</v>
      </c>
      <c r="I21">
        <f t="shared" si="15"/>
        <v>0.46973289365709492</v>
      </c>
      <c r="J21">
        <f t="shared" si="15"/>
        <v>0.13050541570903851</v>
      </c>
      <c r="K21">
        <f t="shared" si="15"/>
        <v>0.12416160221412717</v>
      </c>
      <c r="L21">
        <f t="shared" si="15"/>
        <v>0.11234606032527562</v>
      </c>
      <c r="M21">
        <f t="shared" si="15"/>
        <v>0.16672268602211099</v>
      </c>
      <c r="O21">
        <f t="shared" si="13"/>
        <v>1.0865937125526079</v>
      </c>
      <c r="P21">
        <f t="shared" si="11"/>
        <v>0.99891417415962491</v>
      </c>
      <c r="Q21">
        <f t="shared" si="11"/>
        <v>0.95100296052388722</v>
      </c>
      <c r="R21">
        <f t="shared" si="11"/>
        <v>1.2267654681914777</v>
      </c>
      <c r="S21">
        <f t="shared" si="11"/>
        <v>0.9240925210088099</v>
      </c>
      <c r="T21">
        <f t="shared" si="11"/>
        <v>1.059403323749726</v>
      </c>
      <c r="U21">
        <f t="shared" si="11"/>
        <v>0.88759469587108597</v>
      </c>
      <c r="V21">
        <f t="shared" si="11"/>
        <v>1.1243186557245113</v>
      </c>
      <c r="W21">
        <f t="shared" si="11"/>
        <v>2.1738608951120573</v>
      </c>
      <c r="X21">
        <f t="shared" si="11"/>
        <v>1.4222016382426124</v>
      </c>
    </row>
    <row r="22" spans="2:24" x14ac:dyDescent="0.2">
      <c r="B22">
        <f t="shared" si="14"/>
        <v>594918</v>
      </c>
      <c r="D22">
        <f>B5/$B$22</f>
        <v>0.84273967168584574</v>
      </c>
      <c r="E22">
        <f t="shared" ref="E22:M22" si="16">C5/$B$22</f>
        <v>1.1572603283141543</v>
      </c>
      <c r="F22">
        <f t="shared" si="16"/>
        <v>1.2762515170157904</v>
      </c>
      <c r="G22">
        <f t="shared" si="16"/>
        <v>1.2083463603387357</v>
      </c>
      <c r="H22">
        <f t="shared" si="16"/>
        <v>0.56409118567600913</v>
      </c>
      <c r="I22">
        <f t="shared" si="16"/>
        <v>0.63675498135877551</v>
      </c>
      <c r="J22">
        <f t="shared" si="16"/>
        <v>0.12359686545036459</v>
      </c>
      <c r="K22">
        <f t="shared" si="16"/>
        <v>0.13249220901031739</v>
      </c>
      <c r="L22">
        <f t="shared" si="16"/>
        <v>0.15949593053160269</v>
      </c>
      <c r="M22">
        <f t="shared" si="16"/>
        <v>0.14989460732403456</v>
      </c>
      <c r="O22">
        <f t="shared" si="13"/>
        <v>1.5444799256424013</v>
      </c>
      <c r="P22">
        <f t="shared" si="11"/>
        <v>1.0681026907295108</v>
      </c>
      <c r="Q22">
        <f t="shared" si="11"/>
        <v>1.1554858975456528</v>
      </c>
      <c r="R22">
        <f t="shared" si="11"/>
        <v>1.0290749192827047</v>
      </c>
      <c r="S22">
        <f t="shared" si="11"/>
        <v>1.2425563488563358</v>
      </c>
      <c r="T22">
        <f t="shared" si="11"/>
        <v>1.1085774925623717</v>
      </c>
      <c r="U22">
        <f t="shared" si="11"/>
        <v>1.3109751121991025</v>
      </c>
      <c r="V22">
        <f t="shared" si="11"/>
        <v>1.4456750653370887</v>
      </c>
      <c r="W22">
        <f t="shared" si="11"/>
        <v>1.4581554902146765</v>
      </c>
      <c r="X22">
        <f t="shared" si="11"/>
        <v>1.5239360807401177</v>
      </c>
    </row>
    <row r="23" spans="2:24" x14ac:dyDescent="0.2">
      <c r="B23">
        <f t="shared" si="14"/>
        <v>860833</v>
      </c>
      <c r="D23">
        <f>B6/$B$23</f>
        <v>0.7013903974406186</v>
      </c>
      <c r="E23">
        <f t="shared" ref="E23:M23" si="17">C6/$B$23</f>
        <v>1.2986096025593814</v>
      </c>
      <c r="F23">
        <f t="shared" si="17"/>
        <v>0.97075739429134333</v>
      </c>
      <c r="G23">
        <f t="shared" si="17"/>
        <v>1.0377041772329825</v>
      </c>
      <c r="H23">
        <f t="shared" si="17"/>
        <v>0.48595139823868277</v>
      </c>
      <c r="I23">
        <f t="shared" si="17"/>
        <v>0.5146724161364632</v>
      </c>
      <c r="J23">
        <f t="shared" si="17"/>
        <v>0.1473526224017899</v>
      </c>
      <c r="K23">
        <f t="shared" si="17"/>
        <v>0.13369956774426631</v>
      </c>
      <c r="L23">
        <f t="shared" si="17"/>
        <v>0.23176620784751514</v>
      </c>
      <c r="M23">
        <f t="shared" si="17"/>
        <v>0.18957567844169543</v>
      </c>
      <c r="O23">
        <f t="shared" si="13"/>
        <v>1.6320646593129948</v>
      </c>
      <c r="P23">
        <f t="shared" si="11"/>
        <v>0.69398847467451963</v>
      </c>
      <c r="Q23">
        <f t="shared" si="11"/>
        <v>1.0930833113945864</v>
      </c>
      <c r="R23">
        <f t="shared" si="11"/>
        <v>0.93699358550974488</v>
      </c>
      <c r="S23">
        <f t="shared" si="11"/>
        <v>1.0058854043406651</v>
      </c>
      <c r="T23">
        <f t="shared" si="11"/>
        <v>1.2150471620392418</v>
      </c>
      <c r="U23">
        <f t="shared" si="11"/>
        <v>0.95986471784683791</v>
      </c>
      <c r="V23">
        <f t="shared" si="11"/>
        <v>1.1932350360143535</v>
      </c>
      <c r="W23">
        <f t="shared" si="11"/>
        <v>0.95576205942499703</v>
      </c>
      <c r="X23">
        <f t="shared" si="11"/>
        <v>1.0795806192667579</v>
      </c>
    </row>
    <row r="24" spans="2:24" x14ac:dyDescent="0.2">
      <c r="B24">
        <f>AVERAGE(B7:C7)</f>
        <v>1618915</v>
      </c>
      <c r="D24">
        <f>B7/$B$24</f>
        <v>1.0250210789324949</v>
      </c>
      <c r="E24">
        <f t="shared" ref="E24:M24" si="18">C7/$B$24</f>
        <v>0.97497892106750506</v>
      </c>
      <c r="F24">
        <f t="shared" si="18"/>
        <v>0.63682033954840123</v>
      </c>
      <c r="G24">
        <f t="shared" si="18"/>
        <v>0.48943706124163405</v>
      </c>
      <c r="H24">
        <f t="shared" si="18"/>
        <v>0.37547678537786111</v>
      </c>
      <c r="I24">
        <f t="shared" si="18"/>
        <v>0.46104397080760878</v>
      </c>
      <c r="J24">
        <f t="shared" si="18"/>
        <v>0.12114904117881421</v>
      </c>
      <c r="K24">
        <f t="shared" si="18"/>
        <v>7.2790727122795204E-2</v>
      </c>
      <c r="L24">
        <f t="shared" si="18"/>
        <v>0.14863164526859038</v>
      </c>
      <c r="M24">
        <f t="shared" si="18"/>
        <v>8.8891016514146826E-2</v>
      </c>
      <c r="O24">
        <f t="shared" si="13"/>
        <v>0.52355097136231776</v>
      </c>
      <c r="P24">
        <f t="shared" si="11"/>
        <v>0.69837456475131909</v>
      </c>
      <c r="Q24">
        <f t="shared" si="11"/>
        <v>0.83119777915298199</v>
      </c>
      <c r="R24">
        <f t="shared" si="11"/>
        <v>1.1175455003237178</v>
      </c>
      <c r="S24">
        <f t="shared" si="11"/>
        <v>0.79582308571804594</v>
      </c>
      <c r="T24">
        <f t="shared" si="11"/>
        <v>0.62069478329722627</v>
      </c>
      <c r="U24">
        <f t="shared" si="11"/>
        <v>0.71413348289399892</v>
      </c>
      <c r="V24">
        <f t="shared" si="11"/>
        <v>1.1062269818910067</v>
      </c>
      <c r="W24">
        <f t="shared" si="11"/>
        <v>0.65522271446501146</v>
      </c>
      <c r="X24">
        <f t="shared" si="11"/>
        <v>1.1348509801469004</v>
      </c>
    </row>
    <row r="26" spans="2:24" x14ac:dyDescent="0.2">
      <c r="O26">
        <f t="shared" ref="O26:X26" si="19">B2/$M$1</f>
        <v>1.0043214005617356</v>
      </c>
      <c r="P26">
        <f t="shared" si="19"/>
        <v>0.99567859943826442</v>
      </c>
      <c r="Q26">
        <f t="shared" si="19"/>
        <v>0.86959045775214605</v>
      </c>
      <c r="R26">
        <f t="shared" si="19"/>
        <v>0.75172879280814753</v>
      </c>
      <c r="S26">
        <f t="shared" si="19"/>
        <v>0.765288873300629</v>
      </c>
      <c r="T26">
        <f t="shared" si="19"/>
        <v>0.58042689297346783</v>
      </c>
      <c r="U26">
        <f t="shared" si="19"/>
        <v>0.15972715169930124</v>
      </c>
      <c r="V26">
        <f t="shared" si="19"/>
        <v>0.1543828491100892</v>
      </c>
      <c r="W26">
        <f t="shared" si="19"/>
        <v>0.16128360016857649</v>
      </c>
      <c r="X26">
        <f t="shared" si="19"/>
        <v>0.19581340480777909</v>
      </c>
    </row>
    <row r="27" spans="2:24" x14ac:dyDescent="0.2">
      <c r="O27">
        <f t="shared" ref="O27:X31" si="20">B3/$M$2</f>
        <v>0.87767688162103119</v>
      </c>
      <c r="P27">
        <f t="shared" si="20"/>
        <v>1.1223231183789688</v>
      </c>
      <c r="Q27">
        <f t="shared" si="20"/>
        <v>1.0115868324709971</v>
      </c>
      <c r="R27">
        <f t="shared" si="20"/>
        <v>0.98102681860931218</v>
      </c>
      <c r="S27">
        <f t="shared" si="20"/>
        <v>0.49995846853388565</v>
      </c>
      <c r="T27">
        <f t="shared" si="20"/>
        <v>0.43621615297155408</v>
      </c>
      <c r="U27">
        <f t="shared" si="20"/>
        <v>0.11155441113293374</v>
      </c>
      <c r="V27">
        <f t="shared" si="20"/>
        <v>0.11668466363531621</v>
      </c>
      <c r="W27">
        <f t="shared" si="20"/>
        <v>0.14236986583996719</v>
      </c>
      <c r="X27">
        <f t="shared" si="20"/>
        <v>0.11219747899534938</v>
      </c>
    </row>
    <row r="28" spans="2:24" x14ac:dyDescent="0.2">
      <c r="O28">
        <f t="shared" si="20"/>
        <v>1.1060802959541207</v>
      </c>
      <c r="P28">
        <f t="shared" si="20"/>
        <v>1.2535714827983813</v>
      </c>
      <c r="Q28">
        <f t="shared" si="20"/>
        <v>1.2097624846713164</v>
      </c>
      <c r="R28">
        <f t="shared" si="20"/>
        <v>1.1633669246976464</v>
      </c>
      <c r="S28">
        <f t="shared" si="20"/>
        <v>0.73845268940804709</v>
      </c>
      <c r="T28">
        <f t="shared" si="20"/>
        <v>0.55420302902826191</v>
      </c>
      <c r="U28">
        <f t="shared" si="20"/>
        <v>0.15397366815733371</v>
      </c>
      <c r="V28">
        <f t="shared" si="20"/>
        <v>0.14648907275866288</v>
      </c>
      <c r="W28">
        <f t="shared" si="20"/>
        <v>0.13254879054118626</v>
      </c>
      <c r="X28">
        <f t="shared" si="20"/>
        <v>0.19670374131523455</v>
      </c>
    </row>
    <row r="29" spans="2:24" x14ac:dyDescent="0.2">
      <c r="O29">
        <f t="shared" si="20"/>
        <v>0.89558096269045306</v>
      </c>
      <c r="P29">
        <f t="shared" si="20"/>
        <v>1.2298226293794485</v>
      </c>
      <c r="Q29">
        <f t="shared" si="20"/>
        <v>1.3562747793250109</v>
      </c>
      <c r="R29">
        <f t="shared" si="20"/>
        <v>1.2841118473642703</v>
      </c>
      <c r="S29">
        <f t="shared" si="20"/>
        <v>0.59946071614537977</v>
      </c>
      <c r="T29">
        <f t="shared" si="20"/>
        <v>0.67668066232417234</v>
      </c>
      <c r="U29">
        <f t="shared" si="20"/>
        <v>0.13134661089839259</v>
      </c>
      <c r="V29">
        <f t="shared" si="20"/>
        <v>0.14079970847590237</v>
      </c>
      <c r="W29">
        <f t="shared" si="20"/>
        <v>0.16949661183619991</v>
      </c>
      <c r="X29">
        <f t="shared" si="20"/>
        <v>0.15929326841920521</v>
      </c>
    </row>
    <row r="30" spans="2:24" x14ac:dyDescent="0.2">
      <c r="O30">
        <f t="shared" si="20"/>
        <v>1.0785319832480822</v>
      </c>
      <c r="P30">
        <f t="shared" si="20"/>
        <v>1.9968793345676663</v>
      </c>
      <c r="Q30">
        <f t="shared" si="20"/>
        <v>1.4927391386284612</v>
      </c>
      <c r="R30">
        <f t="shared" si="20"/>
        <v>1.5956835856034968</v>
      </c>
      <c r="S30">
        <f t="shared" si="20"/>
        <v>0.74725021502581646</v>
      </c>
      <c r="T30">
        <f t="shared" si="20"/>
        <v>0.7914146867768278</v>
      </c>
      <c r="U30">
        <f t="shared" si="20"/>
        <v>0.22658496132214753</v>
      </c>
      <c r="V30">
        <f t="shared" si="20"/>
        <v>0.20559058191389501</v>
      </c>
      <c r="W30">
        <f t="shared" si="20"/>
        <v>0.35638820935074261</v>
      </c>
      <c r="X30">
        <f t="shared" si="20"/>
        <v>0.29151159353109457</v>
      </c>
    </row>
    <row r="31" spans="2:24" x14ac:dyDescent="0.2">
      <c r="O31">
        <f t="shared" si="20"/>
        <v>2.9642248844040862</v>
      </c>
      <c r="P31">
        <f t="shared" si="20"/>
        <v>2.8195096071659194</v>
      </c>
      <c r="Q31">
        <f t="shared" si="20"/>
        <v>1.8415998813897054</v>
      </c>
      <c r="R31">
        <f t="shared" si="20"/>
        <v>1.4153870062779501</v>
      </c>
      <c r="S31">
        <f t="shared" si="20"/>
        <v>1.0858290171868819</v>
      </c>
      <c r="T31">
        <f t="shared" si="20"/>
        <v>1.3332779580451808</v>
      </c>
      <c r="U31">
        <f t="shared" si="20"/>
        <v>0.35034694404327132</v>
      </c>
      <c r="V31">
        <f t="shared" si="20"/>
        <v>0.21050111956328546</v>
      </c>
      <c r="W31">
        <f t="shared" si="20"/>
        <v>0.42982298663937202</v>
      </c>
      <c r="X31">
        <f t="shared" si="20"/>
        <v>0.25706101910179496</v>
      </c>
    </row>
    <row r="33" spans="15:24" x14ac:dyDescent="0.2">
      <c r="O33">
        <f t="shared" ref="O33:X33" si="21">B11/$M$10</f>
        <v>1.0640472443289717</v>
      </c>
      <c r="P33">
        <f t="shared" si="21"/>
        <v>0.9359527556710282</v>
      </c>
      <c r="Q33">
        <f t="shared" si="21"/>
        <v>0.80659996866071348</v>
      </c>
      <c r="R33">
        <f t="shared" si="21"/>
        <v>0.74799172132331204</v>
      </c>
      <c r="S33">
        <f t="shared" si="21"/>
        <v>0.79575648098100005</v>
      </c>
      <c r="T33">
        <f t="shared" si="21"/>
        <v>0.70037727679562178</v>
      </c>
      <c r="U33">
        <f t="shared" si="21"/>
        <v>0.19019921717960128</v>
      </c>
      <c r="V33">
        <f t="shared" si="21"/>
        <v>0.15956660082895485</v>
      </c>
      <c r="W33">
        <f t="shared" si="21"/>
        <v>0.2382641344081968</v>
      </c>
      <c r="X33">
        <f t="shared" si="21"/>
        <v>0.24419496439587618</v>
      </c>
    </row>
    <row r="34" spans="15:24" x14ac:dyDescent="0.2">
      <c r="O34">
        <f t="shared" ref="O34:X38" si="22">B12/$M$11</f>
        <v>1.0196332275122202</v>
      </c>
      <c r="P34">
        <f t="shared" si="22"/>
        <v>0.98036677248777981</v>
      </c>
      <c r="Q34">
        <f t="shared" si="22"/>
        <v>0.98800112325859224</v>
      </c>
      <c r="R34">
        <f t="shared" si="22"/>
        <v>0.89365692065320346</v>
      </c>
      <c r="S34">
        <f t="shared" si="22"/>
        <v>0.46898521201505927</v>
      </c>
      <c r="T34">
        <f t="shared" si="22"/>
        <v>0.4097361770179388</v>
      </c>
      <c r="U34">
        <f t="shared" si="22"/>
        <v>0.11122354273856157</v>
      </c>
      <c r="V34">
        <f t="shared" si="22"/>
        <v>0.11346434843862296</v>
      </c>
      <c r="W34">
        <f t="shared" si="22"/>
        <v>0.15693255212919377</v>
      </c>
      <c r="X34">
        <f t="shared" si="22"/>
        <v>0.14233399808665273</v>
      </c>
    </row>
    <row r="35" spans="15:24" x14ac:dyDescent="0.2">
      <c r="O35">
        <f t="shared" si="22"/>
        <v>1.2809355411393459</v>
      </c>
      <c r="P35">
        <f t="shared" si="22"/>
        <v>1.3345987444253533</v>
      </c>
      <c r="Q35">
        <f t="shared" si="22"/>
        <v>1.2261833481673274</v>
      </c>
      <c r="R35">
        <f t="shared" si="22"/>
        <v>1.5210787090141502</v>
      </c>
      <c r="S35">
        <f t="shared" si="22"/>
        <v>0.72729661166189918</v>
      </c>
      <c r="T35">
        <f t="shared" si="22"/>
        <v>0.6257540349257269</v>
      </c>
      <c r="U35">
        <f t="shared" si="22"/>
        <v>0.14565808198835808</v>
      </c>
      <c r="V35">
        <f t="shared" si="22"/>
        <v>0.17553676054125833</v>
      </c>
      <c r="W35">
        <f t="shared" si="22"/>
        <v>0.30710080293951064</v>
      </c>
      <c r="X35">
        <f t="shared" si="22"/>
        <v>0.29815852224861139</v>
      </c>
    </row>
    <row r="36" spans="15:24" x14ac:dyDescent="0.2">
      <c r="O36">
        <f t="shared" si="22"/>
        <v>1.474214075953223</v>
      </c>
      <c r="P36">
        <f t="shared" si="22"/>
        <v>1.4000028557421835</v>
      </c>
      <c r="Q36">
        <f t="shared" si="22"/>
        <v>1.6702664883414324</v>
      </c>
      <c r="R36">
        <f t="shared" si="22"/>
        <v>1.4083911224494652</v>
      </c>
      <c r="S36">
        <f t="shared" si="22"/>
        <v>0.7938715772740037</v>
      </c>
      <c r="T36">
        <f t="shared" si="22"/>
        <v>0.7995088123444215</v>
      </c>
      <c r="U36">
        <f t="shared" si="22"/>
        <v>0.1835214156865918</v>
      </c>
      <c r="V36">
        <f t="shared" si="22"/>
        <v>0.21694311837527308</v>
      </c>
      <c r="W36">
        <f t="shared" si="22"/>
        <v>0.26341365901486413</v>
      </c>
      <c r="X36">
        <f t="shared" si="22"/>
        <v>0.25872453034940007</v>
      </c>
    </row>
    <row r="37" spans="15:24" x14ac:dyDescent="0.2">
      <c r="O37">
        <f t="shared" si="22"/>
        <v>1.8760474624350914</v>
      </c>
      <c r="P37">
        <f t="shared" si="22"/>
        <v>1.4769898573556779</v>
      </c>
      <c r="Q37">
        <f t="shared" si="22"/>
        <v>1.7390441830911505</v>
      </c>
      <c r="R37">
        <f t="shared" si="22"/>
        <v>1.5935174652432378</v>
      </c>
      <c r="S37">
        <f t="shared" si="22"/>
        <v>0.80110231648286789</v>
      </c>
      <c r="T37">
        <f t="shared" si="22"/>
        <v>1.0248744663331795</v>
      </c>
      <c r="U37">
        <f t="shared" si="22"/>
        <v>0.23180059304246012</v>
      </c>
      <c r="V37">
        <f t="shared" si="22"/>
        <v>0.26145842753316229</v>
      </c>
      <c r="W37">
        <f t="shared" si="22"/>
        <v>0.36303336934741531</v>
      </c>
      <c r="X37">
        <f t="shared" si="22"/>
        <v>0.33541643860392284</v>
      </c>
    </row>
    <row r="38" spans="15:24" x14ac:dyDescent="0.2">
      <c r="O38">
        <f t="shared" si="22"/>
        <v>1.6540306421136299</v>
      </c>
      <c r="P38">
        <f t="shared" si="22"/>
        <v>2.0986278158807821</v>
      </c>
      <c r="Q38">
        <f t="shared" si="22"/>
        <v>1.6314474329257556</v>
      </c>
      <c r="R38">
        <f t="shared" si="22"/>
        <v>1.6858302832420289</v>
      </c>
      <c r="S38">
        <f t="shared" si="22"/>
        <v>0.92098256569396919</v>
      </c>
      <c r="T38">
        <f t="shared" si="22"/>
        <v>0.88200739637225556</v>
      </c>
      <c r="U38">
        <f t="shared" si="22"/>
        <v>0.26665587830730642</v>
      </c>
      <c r="V38">
        <f t="shared" si="22"/>
        <v>0.24818303403568726</v>
      </c>
      <c r="W38">
        <f t="shared" si="22"/>
        <v>0.30015944560525076</v>
      </c>
      <c r="X38">
        <f t="shared" si="22"/>
        <v>0.31091988215303923</v>
      </c>
    </row>
    <row r="40" spans="15:24" x14ac:dyDescent="0.2">
      <c r="O40">
        <f>O33/O26</f>
        <v>1.0594688550237308</v>
      </c>
      <c r="P40">
        <f t="shared" ref="P40:X40" si="23">P33/P26</f>
        <v>0.94001493674672532</v>
      </c>
      <c r="Q40">
        <f t="shared" si="23"/>
        <v>0.92756304013010871</v>
      </c>
      <c r="R40">
        <f t="shared" si="23"/>
        <v>0.99502869715702214</v>
      </c>
      <c r="S40">
        <f t="shared" si="23"/>
        <v>1.0398119046850463</v>
      </c>
      <c r="T40">
        <f t="shared" si="23"/>
        <v>1.2066589010162165</v>
      </c>
      <c r="U40">
        <f t="shared" si="23"/>
        <v>1.1907757394789464</v>
      </c>
      <c r="V40">
        <f t="shared" si="23"/>
        <v>1.0335772512863082</v>
      </c>
      <c r="W40">
        <f t="shared" si="23"/>
        <v>1.4772992056176752</v>
      </c>
      <c r="X40">
        <f t="shared" si="23"/>
        <v>1.2470799158800747</v>
      </c>
    </row>
    <row r="41" spans="15:24" x14ac:dyDescent="0.2">
      <c r="O41" s="2">
        <f t="shared" ref="O41:X45" si="24">O34/O27</f>
        <v>1.1617410106883546</v>
      </c>
      <c r="P41" s="2">
        <f t="shared" si="24"/>
        <v>0.87351561812588863</v>
      </c>
      <c r="Q41" s="2">
        <f t="shared" si="24"/>
        <v>0.97668444422631306</v>
      </c>
      <c r="R41" s="2">
        <f t="shared" si="24"/>
        <v>0.91094035728812905</v>
      </c>
      <c r="S41" s="2">
        <f t="shared" si="24"/>
        <v>0.93804834107590063</v>
      </c>
      <c r="T41" s="2">
        <f t="shared" si="24"/>
        <v>0.9392962049359459</v>
      </c>
      <c r="U41" s="2">
        <f t="shared" si="24"/>
        <v>0.99703401783029544</v>
      </c>
      <c r="V41" s="2">
        <f t="shared" si="24"/>
        <v>0.97240155564266828</v>
      </c>
      <c r="W41" s="2">
        <f t="shared" si="24"/>
        <v>1.1022877011459431</v>
      </c>
      <c r="X41" s="2">
        <f t="shared" si="24"/>
        <v>1.2686024620263752</v>
      </c>
    </row>
    <row r="42" spans="15:24" x14ac:dyDescent="0.2">
      <c r="O42" s="2">
        <f t="shared" si="24"/>
        <v>1.1580854896564201</v>
      </c>
      <c r="P42" s="2">
        <f t="shared" si="24"/>
        <v>1.0646371289861292</v>
      </c>
      <c r="Q42" s="2">
        <f t="shared" si="24"/>
        <v>1.0135736259836761</v>
      </c>
      <c r="R42" s="2">
        <f t="shared" si="24"/>
        <v>1.307479761305292</v>
      </c>
      <c r="S42" s="2">
        <f t="shared" si="24"/>
        <v>0.98489263035240515</v>
      </c>
      <c r="T42" s="2">
        <f t="shared" si="24"/>
        <v>1.1291061256430199</v>
      </c>
      <c r="U42" s="2">
        <f t="shared" si="24"/>
        <v>0.94599345285144099</v>
      </c>
      <c r="V42" s="2">
        <f t="shared" si="24"/>
        <v>1.1982925226815435</v>
      </c>
      <c r="W42" s="2">
        <f t="shared" si="24"/>
        <v>2.3168887598720613</v>
      </c>
      <c r="X42" s="2">
        <f t="shared" si="24"/>
        <v>1.5157745361375048</v>
      </c>
    </row>
    <row r="43" spans="15:24" x14ac:dyDescent="0.2">
      <c r="O43" s="2">
        <f t="shared" si="24"/>
        <v>1.6460980496106945</v>
      </c>
      <c r="P43" s="2">
        <f t="shared" si="24"/>
        <v>1.1383778622195346</v>
      </c>
      <c r="Q43" s="2">
        <f t="shared" si="24"/>
        <v>1.2315103943558461</v>
      </c>
      <c r="R43" s="2">
        <f t="shared" si="24"/>
        <v>1.0967822821199624</v>
      </c>
      <c r="S43" s="2">
        <f t="shared" si="24"/>
        <v>1.3243095934270961</v>
      </c>
      <c r="T43" s="2">
        <f t="shared" si="24"/>
        <v>1.1815156791955239</v>
      </c>
      <c r="U43" s="2">
        <f t="shared" si="24"/>
        <v>1.397229927984672</v>
      </c>
      <c r="V43" s="2">
        <f t="shared" si="24"/>
        <v>1.5407923831916353</v>
      </c>
      <c r="W43" s="2">
        <f t="shared" si="24"/>
        <v>1.5540939500868896</v>
      </c>
      <c r="X43" s="2">
        <f t="shared" si="24"/>
        <v>1.6242025348398648</v>
      </c>
    </row>
    <row r="44" spans="15:24" x14ac:dyDescent="0.2">
      <c r="O44" s="2">
        <f t="shared" si="24"/>
        <v>1.7394453679391406</v>
      </c>
      <c r="P44" s="2">
        <f t="shared" si="24"/>
        <v>0.73964902725354364</v>
      </c>
      <c r="Q44" s="2">
        <f t="shared" si="24"/>
        <v>1.1650020677350204</v>
      </c>
      <c r="R44" s="2">
        <f t="shared" si="24"/>
        <v>0.99864251260099302</v>
      </c>
      <c r="S44" s="2">
        <f t="shared" si="24"/>
        <v>1.0720670270468786</v>
      </c>
      <c r="T44" s="2">
        <f t="shared" si="24"/>
        <v>1.2949904562766668</v>
      </c>
      <c r="U44" s="2">
        <f t="shared" si="24"/>
        <v>1.0230184372779147</v>
      </c>
      <c r="V44" s="2">
        <f t="shared" si="24"/>
        <v>1.2717432145927079</v>
      </c>
      <c r="W44" s="2">
        <f t="shared" si="24"/>
        <v>1.0186458469228785</v>
      </c>
      <c r="X44" s="2">
        <f t="shared" si="24"/>
        <v>1.1506109741331612</v>
      </c>
    </row>
    <row r="45" spans="15:24" x14ac:dyDescent="0.2">
      <c r="O45" s="2">
        <f t="shared" si="24"/>
        <v>0.55799769134120492</v>
      </c>
      <c r="P45" s="2">
        <f t="shared" si="24"/>
        <v>0.744323697478107</v>
      </c>
      <c r="Q45" s="2">
        <f t="shared" si="24"/>
        <v>0.88588593505698698</v>
      </c>
      <c r="R45" s="2">
        <f t="shared" si="24"/>
        <v>1.1910737316115856</v>
      </c>
      <c r="S45" s="2">
        <f t="shared" si="24"/>
        <v>0.84818378503091618</v>
      </c>
      <c r="T45" s="2">
        <f t="shared" si="24"/>
        <v>0.66153302171546657</v>
      </c>
      <c r="U45" s="2">
        <f t="shared" si="24"/>
        <v>0.76111946412288889</v>
      </c>
      <c r="V45" s="2">
        <f t="shared" si="24"/>
        <v>1.1790105180940524</v>
      </c>
      <c r="W45" s="2">
        <f t="shared" si="24"/>
        <v>0.69833269726239433</v>
      </c>
      <c r="X45" s="2">
        <f t="shared" si="24"/>
        <v>1.2095178150286428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6207-073B-4C42-B223-A0875E61BFA4}">
  <dimension ref="A1:X45"/>
  <sheetViews>
    <sheetView workbookViewId="0">
      <selection activeCell="A19" sqref="A19"/>
    </sheetView>
  </sheetViews>
  <sheetFormatPr baseColWidth="10" defaultRowHeight="16" x14ac:dyDescent="0.2"/>
  <sheetData>
    <row r="1" spans="1:24" x14ac:dyDescent="0.2">
      <c r="A1" t="s">
        <v>2</v>
      </c>
      <c r="B1" s="1">
        <v>0</v>
      </c>
      <c r="C1" s="1">
        <v>0</v>
      </c>
      <c r="D1" s="1">
        <v>0.04</v>
      </c>
      <c r="E1" s="1">
        <v>0.04</v>
      </c>
      <c r="F1" s="1">
        <v>0.2</v>
      </c>
      <c r="G1" s="1">
        <v>0.2</v>
      </c>
      <c r="H1" s="1">
        <v>1</v>
      </c>
      <c r="I1" s="1">
        <v>1</v>
      </c>
      <c r="J1" s="1">
        <v>5</v>
      </c>
      <c r="K1" s="1">
        <v>5</v>
      </c>
      <c r="M1">
        <f>AVERAGE(B2:C2)</f>
        <v>2307079.5</v>
      </c>
    </row>
    <row r="2" spans="1:24" x14ac:dyDescent="0.2">
      <c r="A2" t="s">
        <v>9</v>
      </c>
      <c r="B2" s="1">
        <v>2375621</v>
      </c>
      <c r="C2" s="1">
        <v>2238538</v>
      </c>
      <c r="D2" s="1">
        <v>1810276</v>
      </c>
      <c r="E2" s="1">
        <v>1918692</v>
      </c>
      <c r="F2" s="1">
        <v>1868913</v>
      </c>
      <c r="G2" s="1">
        <v>1700356</v>
      </c>
      <c r="H2" s="1">
        <v>439055</v>
      </c>
      <c r="I2" s="1">
        <v>384248</v>
      </c>
      <c r="J2" s="1">
        <v>559400</v>
      </c>
      <c r="K2" s="1">
        <v>604923</v>
      </c>
      <c r="M2">
        <f>AVERAGE(B3:C3)</f>
        <v>554136.5</v>
      </c>
    </row>
    <row r="3" spans="1:24" x14ac:dyDescent="0.2">
      <c r="A3" t="s">
        <v>6</v>
      </c>
      <c r="B3" s="1">
        <v>521940</v>
      </c>
      <c r="C3" s="1">
        <v>586333</v>
      </c>
      <c r="D3" s="1">
        <v>599166</v>
      </c>
      <c r="E3" s="1">
        <v>526808</v>
      </c>
      <c r="F3" s="1">
        <v>253632</v>
      </c>
      <c r="G3" s="1">
        <v>293000</v>
      </c>
      <c r="H3" s="1">
        <v>79738</v>
      </c>
      <c r="I3" s="1">
        <v>75271</v>
      </c>
      <c r="J3" s="1">
        <v>112323</v>
      </c>
      <c r="K3" s="1">
        <v>90530</v>
      </c>
      <c r="M3">
        <f>AVERAGE(D3:E3)</f>
        <v>562987</v>
      </c>
      <c r="O3">
        <f>B3/$M$2</f>
        <v>0.94189788977986466</v>
      </c>
      <c r="P3">
        <f>C3/$M$2</f>
        <v>1.0581021102201353</v>
      </c>
      <c r="Q3">
        <f>D3/$M$3</f>
        <v>1.0642625851040965</v>
      </c>
      <c r="R3">
        <f>E3/$M$3</f>
        <v>0.93573741489590345</v>
      </c>
      <c r="S3">
        <f>F3/$M$4</f>
        <v>0.92798079878236184</v>
      </c>
      <c r="T3">
        <f>G3/$M$4</f>
        <v>1.0720192012176382</v>
      </c>
      <c r="U3">
        <f>H3/$M$5</f>
        <v>1.0288176815539742</v>
      </c>
      <c r="V3">
        <f>I3/$M$5</f>
        <v>0.97118231844602576</v>
      </c>
      <c r="W3">
        <f>J3/$M$6</f>
        <v>1.1074324757336593</v>
      </c>
      <c r="X3">
        <f>K3/$M$6</f>
        <v>0.89256752426634067</v>
      </c>
    </row>
    <row r="4" spans="1:24" x14ac:dyDescent="0.2">
      <c r="A4" t="s">
        <v>10</v>
      </c>
      <c r="B4" s="1">
        <v>851985</v>
      </c>
      <c r="C4" s="1">
        <v>963892</v>
      </c>
      <c r="D4" s="1">
        <v>782222</v>
      </c>
      <c r="E4" s="1">
        <v>849125</v>
      </c>
      <c r="F4" s="1">
        <v>424836</v>
      </c>
      <c r="G4" s="1">
        <v>394882</v>
      </c>
      <c r="H4" s="1">
        <v>112308</v>
      </c>
      <c r="I4" s="1">
        <v>79858</v>
      </c>
      <c r="J4" s="1">
        <v>181538</v>
      </c>
      <c r="K4" s="1">
        <v>144031</v>
      </c>
      <c r="M4">
        <f>AVERAGE(F3:G3)</f>
        <v>273316</v>
      </c>
      <c r="O4">
        <f t="shared" ref="O4:P7" si="0">B4/$M$2</f>
        <v>1.5375002368549988</v>
      </c>
      <c r="P4">
        <f t="shared" si="0"/>
        <v>1.7394486737473529</v>
      </c>
      <c r="Q4">
        <f t="shared" ref="Q4:R7" si="1">D4/$M$3</f>
        <v>1.3894139651537247</v>
      </c>
      <c r="R4">
        <f t="shared" si="1"/>
        <v>1.5082497464417473</v>
      </c>
      <c r="S4">
        <f t="shared" ref="S4:T7" si="2">F4/$M$4</f>
        <v>1.5543766190051076</v>
      </c>
      <c r="T4">
        <f t="shared" si="2"/>
        <v>1.4447818642157795</v>
      </c>
      <c r="U4">
        <f t="shared" ref="U4:V7" si="3">H4/$M$5</f>
        <v>1.4490513454057505</v>
      </c>
      <c r="V4">
        <f t="shared" si="3"/>
        <v>1.0303659787496209</v>
      </c>
      <c r="W4">
        <f t="shared" ref="W4:X7" si="4">J4/$M$6</f>
        <v>1.7898478208357775</v>
      </c>
      <c r="X4">
        <f t="shared" si="4"/>
        <v>1.4200529447432377</v>
      </c>
    </row>
    <row r="5" spans="1:24" x14ac:dyDescent="0.2">
      <c r="A5" t="s">
        <v>11</v>
      </c>
      <c r="B5" s="1">
        <v>869982</v>
      </c>
      <c r="C5" s="1">
        <v>877432</v>
      </c>
      <c r="D5" s="1">
        <v>849925</v>
      </c>
      <c r="E5" s="1">
        <v>838397</v>
      </c>
      <c r="F5" s="1">
        <v>448427</v>
      </c>
      <c r="G5" s="1">
        <v>490338</v>
      </c>
      <c r="H5" s="1">
        <v>129735</v>
      </c>
      <c r="I5" s="1">
        <v>105142</v>
      </c>
      <c r="J5" s="1">
        <v>172042</v>
      </c>
      <c r="K5" s="1">
        <v>198402</v>
      </c>
      <c r="M5">
        <f>AVERAGE(H3:I3)</f>
        <v>77504.5</v>
      </c>
      <c r="O5">
        <f t="shared" si="0"/>
        <v>1.5699777942799291</v>
      </c>
      <c r="P5">
        <f t="shared" si="0"/>
        <v>1.5834221351598388</v>
      </c>
      <c r="Q5">
        <f t="shared" si="1"/>
        <v>1.5096707384007091</v>
      </c>
      <c r="R5">
        <f t="shared" si="1"/>
        <v>1.4891942442720703</v>
      </c>
      <c r="S5">
        <f t="shared" si="2"/>
        <v>1.6406906291618493</v>
      </c>
      <c r="T5">
        <f t="shared" si="2"/>
        <v>1.7940332801592296</v>
      </c>
      <c r="U5">
        <f t="shared" si="3"/>
        <v>1.6739028056435432</v>
      </c>
      <c r="V5">
        <f t="shared" si="3"/>
        <v>1.3565921978723816</v>
      </c>
      <c r="W5">
        <f t="shared" si="4"/>
        <v>1.6962233735759393</v>
      </c>
      <c r="X5">
        <f t="shared" si="4"/>
        <v>1.9561160051860214</v>
      </c>
    </row>
    <row r="6" spans="1:24" x14ac:dyDescent="0.2">
      <c r="A6" t="s">
        <v>12</v>
      </c>
      <c r="B6" s="1">
        <v>928238</v>
      </c>
      <c r="C6" s="1">
        <v>955045</v>
      </c>
      <c r="D6" s="1">
        <v>906943</v>
      </c>
      <c r="E6" s="1">
        <v>1110145</v>
      </c>
      <c r="F6" s="1">
        <v>509998</v>
      </c>
      <c r="G6" s="1">
        <v>364815</v>
      </c>
      <c r="H6" s="1">
        <v>141121</v>
      </c>
      <c r="I6" s="1">
        <v>143493</v>
      </c>
      <c r="J6" s="1">
        <v>148352</v>
      </c>
      <c r="K6" s="1">
        <v>191386</v>
      </c>
      <c r="M6">
        <f>AVERAGE(J3:K3)</f>
        <v>101426.5</v>
      </c>
      <c r="O6">
        <f t="shared" si="0"/>
        <v>1.6751071261322796</v>
      </c>
      <c r="P6">
        <f t="shared" si="0"/>
        <v>1.7234832933762709</v>
      </c>
      <c r="Q6">
        <f t="shared" si="1"/>
        <v>1.6109483877958106</v>
      </c>
      <c r="R6">
        <f t="shared" si="1"/>
        <v>1.971883897851993</v>
      </c>
      <c r="S6">
        <f t="shared" si="2"/>
        <v>1.8659646709303517</v>
      </c>
      <c r="T6">
        <f t="shared" si="2"/>
        <v>1.3347736685741047</v>
      </c>
      <c r="U6">
        <f t="shared" si="3"/>
        <v>1.8208104045571547</v>
      </c>
      <c r="V6">
        <f t="shared" si="3"/>
        <v>1.8514150791244379</v>
      </c>
      <c r="W6">
        <f t="shared" si="4"/>
        <v>1.4626552232404746</v>
      </c>
      <c r="X6">
        <f t="shared" si="4"/>
        <v>1.8869427615071013</v>
      </c>
    </row>
    <row r="7" spans="1:24" x14ac:dyDescent="0.2">
      <c r="A7" t="s">
        <v>13</v>
      </c>
      <c r="B7" s="1">
        <v>1250975</v>
      </c>
      <c r="C7" s="1">
        <v>1098772</v>
      </c>
      <c r="D7" s="1">
        <v>1138970</v>
      </c>
      <c r="E7" s="1">
        <v>1115020</v>
      </c>
      <c r="F7" s="1">
        <v>617005</v>
      </c>
      <c r="G7" s="1">
        <v>617890</v>
      </c>
      <c r="H7" s="1">
        <v>166395</v>
      </c>
      <c r="I7" s="1">
        <v>162445</v>
      </c>
      <c r="J7" s="1">
        <v>200083</v>
      </c>
      <c r="K7" s="1">
        <v>196735</v>
      </c>
      <c r="O7">
        <f t="shared" si="0"/>
        <v>2.2575213868785036</v>
      </c>
      <c r="P7">
        <f t="shared" si="0"/>
        <v>1.9828544050067087</v>
      </c>
      <c r="Q7">
        <f t="shared" si="1"/>
        <v>2.0230840143733335</v>
      </c>
      <c r="R7">
        <f t="shared" si="1"/>
        <v>1.9805430676019162</v>
      </c>
      <c r="S7">
        <f t="shared" si="2"/>
        <v>2.2574785230282894</v>
      </c>
      <c r="T7">
        <f t="shared" si="2"/>
        <v>2.2607165332435715</v>
      </c>
      <c r="U7">
        <f t="shared" si="3"/>
        <v>2.1469075989136113</v>
      </c>
      <c r="V7">
        <f t="shared" si="3"/>
        <v>2.095942816223574</v>
      </c>
      <c r="W7">
        <f t="shared" si="4"/>
        <v>1.9726895830971196</v>
      </c>
      <c r="X7">
        <f t="shared" si="4"/>
        <v>1.9396804582628799</v>
      </c>
    </row>
    <row r="10" spans="1:24" x14ac:dyDescent="0.2">
      <c r="A10" t="s">
        <v>3</v>
      </c>
      <c r="B10" s="1">
        <v>0</v>
      </c>
      <c r="C10" s="1">
        <v>0</v>
      </c>
      <c r="D10" s="1">
        <v>0.04</v>
      </c>
      <c r="E10" s="1">
        <v>0.04</v>
      </c>
      <c r="F10" s="1">
        <v>0.2</v>
      </c>
      <c r="G10" s="1">
        <v>0.2</v>
      </c>
      <c r="H10" s="1">
        <v>1</v>
      </c>
      <c r="I10" s="1">
        <v>1</v>
      </c>
      <c r="J10" s="1">
        <v>5</v>
      </c>
      <c r="K10" s="1">
        <v>5</v>
      </c>
      <c r="M10">
        <f>AVERAGE(B11:C11)</f>
        <v>2028399</v>
      </c>
    </row>
    <row r="11" spans="1:24" x14ac:dyDescent="0.2">
      <c r="A11" t="s">
        <v>9</v>
      </c>
      <c r="B11" s="1">
        <v>2025731</v>
      </c>
      <c r="C11" s="1">
        <v>2031067</v>
      </c>
      <c r="D11" s="1">
        <v>1695145</v>
      </c>
      <c r="E11" s="1">
        <v>1589293</v>
      </c>
      <c r="F11" s="1">
        <v>1732866</v>
      </c>
      <c r="G11" s="1">
        <v>1778010</v>
      </c>
      <c r="H11" s="1">
        <v>379508</v>
      </c>
      <c r="I11" s="1">
        <v>414593</v>
      </c>
      <c r="J11" s="1">
        <v>543351</v>
      </c>
      <c r="K11" s="1">
        <v>473820</v>
      </c>
      <c r="M11">
        <f>AVERAGE(B12:C12)</f>
        <v>594943</v>
      </c>
    </row>
    <row r="12" spans="1:24" x14ac:dyDescent="0.2">
      <c r="A12" t="s">
        <v>6</v>
      </c>
      <c r="B12" s="1">
        <v>597536</v>
      </c>
      <c r="C12" s="1">
        <v>592350</v>
      </c>
      <c r="D12" s="1">
        <v>552111</v>
      </c>
      <c r="E12" s="1">
        <v>612148</v>
      </c>
      <c r="F12" s="1">
        <v>268976</v>
      </c>
      <c r="G12" s="1">
        <v>276818</v>
      </c>
      <c r="H12" s="1">
        <v>96336</v>
      </c>
      <c r="I12" s="1">
        <v>71566</v>
      </c>
      <c r="J12" s="1">
        <v>92896</v>
      </c>
      <c r="K12" s="1">
        <v>77461</v>
      </c>
      <c r="M12">
        <f>AVERAGE(D12:E12)</f>
        <v>582129.5</v>
      </c>
      <c r="O12">
        <f>B12/$M$11</f>
        <v>1.0043584007207413</v>
      </c>
      <c r="P12">
        <f>C12/$M$11</f>
        <v>0.99564159927925866</v>
      </c>
      <c r="Q12">
        <f>D12/$M$12</f>
        <v>0.94843329534064158</v>
      </c>
      <c r="R12">
        <f>E12/$M$12</f>
        <v>1.0515667046593584</v>
      </c>
      <c r="S12">
        <f>F12/$M$13</f>
        <v>0.98563194172160196</v>
      </c>
      <c r="T12">
        <f>G12/$M$13</f>
        <v>1.014368058278398</v>
      </c>
      <c r="U12">
        <f>H12/$M$14</f>
        <v>1.1475265333349216</v>
      </c>
      <c r="V12">
        <f>I12/$M$14</f>
        <v>0.85247346666507839</v>
      </c>
      <c r="W12">
        <f>J12/$M$15</f>
        <v>1.0906038495629766</v>
      </c>
      <c r="X12">
        <f>K12/$M$15</f>
        <v>0.90939615043702338</v>
      </c>
    </row>
    <row r="13" spans="1:24" x14ac:dyDescent="0.2">
      <c r="A13" t="s">
        <v>10</v>
      </c>
      <c r="B13" s="1">
        <v>614116</v>
      </c>
      <c r="C13" s="1">
        <v>956523</v>
      </c>
      <c r="D13" s="1">
        <v>698608</v>
      </c>
      <c r="E13" s="1">
        <v>742047</v>
      </c>
      <c r="F13" s="1">
        <v>389361</v>
      </c>
      <c r="G13" s="1">
        <v>322010</v>
      </c>
      <c r="H13" s="1">
        <v>91242</v>
      </c>
      <c r="I13" s="1">
        <v>88665</v>
      </c>
      <c r="J13" s="1">
        <v>112325</v>
      </c>
      <c r="K13" s="1">
        <v>108980</v>
      </c>
      <c r="M13">
        <f>AVERAGE(F12:G12)</f>
        <v>272897</v>
      </c>
      <c r="O13">
        <f t="shared" ref="O13:P16" si="5">B13/$M$11</f>
        <v>1.0322266166674792</v>
      </c>
      <c r="P13">
        <f t="shared" si="5"/>
        <v>1.607755700966311</v>
      </c>
      <c r="Q13">
        <f t="shared" ref="Q13:R16" si="6">D13/$M$12</f>
        <v>1.2000903579014635</v>
      </c>
      <c r="R13">
        <f t="shared" si="6"/>
        <v>1.2747112111652132</v>
      </c>
      <c r="S13">
        <f t="shared" ref="S13:T16" si="7">F13/$M$13</f>
        <v>1.426769074046252</v>
      </c>
      <c r="T13">
        <f t="shared" si="7"/>
        <v>1.1799689992927735</v>
      </c>
      <c r="U13">
        <f t="shared" ref="U13:V16" si="8">H13/$M$14</f>
        <v>1.0868482805446034</v>
      </c>
      <c r="V13">
        <f t="shared" si="8"/>
        <v>1.0561518028373693</v>
      </c>
      <c r="W13">
        <f t="shared" ref="W13:X16" si="9">J13/$M$15</f>
        <v>1.3187013154728013</v>
      </c>
      <c r="X13">
        <f t="shared" si="9"/>
        <v>1.2794308422900145</v>
      </c>
    </row>
    <row r="14" spans="1:24" x14ac:dyDescent="0.2">
      <c r="A14" t="s">
        <v>11</v>
      </c>
      <c r="B14" s="1">
        <v>913623</v>
      </c>
      <c r="C14" s="1">
        <v>1020293</v>
      </c>
      <c r="D14" s="1">
        <v>851965</v>
      </c>
      <c r="E14" s="1">
        <v>800347</v>
      </c>
      <c r="F14" s="1">
        <v>415722</v>
      </c>
      <c r="G14" s="1">
        <v>482187</v>
      </c>
      <c r="H14" s="1">
        <v>105097</v>
      </c>
      <c r="I14" s="1">
        <v>104830</v>
      </c>
      <c r="J14" s="1">
        <v>155856</v>
      </c>
      <c r="K14" s="1">
        <v>131895</v>
      </c>
      <c r="M14">
        <f>AVERAGE(H12:I12)</f>
        <v>83951</v>
      </c>
      <c r="O14">
        <f t="shared" si="5"/>
        <v>1.5356479528290945</v>
      </c>
      <c r="P14">
        <f t="shared" si="5"/>
        <v>1.714942439863987</v>
      </c>
      <c r="Q14">
        <f t="shared" si="6"/>
        <v>1.4635317399307199</v>
      </c>
      <c r="R14">
        <f t="shared" si="6"/>
        <v>1.3748607483386428</v>
      </c>
      <c r="S14">
        <f t="shared" si="7"/>
        <v>1.5233659585851071</v>
      </c>
      <c r="T14">
        <f t="shared" si="7"/>
        <v>1.7669193871680524</v>
      </c>
      <c r="U14">
        <f t="shared" si="8"/>
        <v>1.2518850281711951</v>
      </c>
      <c r="V14">
        <f t="shared" si="8"/>
        <v>1.2487046014937284</v>
      </c>
      <c r="W14">
        <f t="shared" si="9"/>
        <v>1.8297575092306158</v>
      </c>
      <c r="X14">
        <f t="shared" si="9"/>
        <v>1.5484541286827076</v>
      </c>
    </row>
    <row r="15" spans="1:24" x14ac:dyDescent="0.2">
      <c r="A15" t="s">
        <v>12</v>
      </c>
      <c r="B15" s="1">
        <v>795511</v>
      </c>
      <c r="C15" s="1">
        <v>844663</v>
      </c>
      <c r="D15" s="1">
        <v>698512</v>
      </c>
      <c r="E15" s="1">
        <v>782128</v>
      </c>
      <c r="F15" s="1">
        <v>397201</v>
      </c>
      <c r="G15" s="1">
        <v>356277</v>
      </c>
      <c r="H15" s="1">
        <v>98610</v>
      </c>
      <c r="I15" s="1">
        <v>91898</v>
      </c>
      <c r="J15" s="1">
        <v>148461</v>
      </c>
      <c r="K15" s="1">
        <v>139462</v>
      </c>
      <c r="M15">
        <f>AVERAGE(J12:K12)</f>
        <v>85178.5</v>
      </c>
      <c r="O15">
        <f t="shared" si="5"/>
        <v>1.3371213712910313</v>
      </c>
      <c r="P15">
        <f t="shared" si="5"/>
        <v>1.4197376891567763</v>
      </c>
      <c r="Q15">
        <f t="shared" si="6"/>
        <v>1.1999254461421385</v>
      </c>
      <c r="R15">
        <f t="shared" si="6"/>
        <v>1.3435635885142396</v>
      </c>
      <c r="S15">
        <f t="shared" si="7"/>
        <v>1.455497861830654</v>
      </c>
      <c r="T15">
        <f t="shared" si="7"/>
        <v>1.3055365211050323</v>
      </c>
      <c r="U15">
        <f t="shared" si="8"/>
        <v>1.1746137627901991</v>
      </c>
      <c r="V15">
        <f t="shared" si="8"/>
        <v>1.0946623625686411</v>
      </c>
      <c r="W15">
        <f t="shared" si="9"/>
        <v>1.7429398263646343</v>
      </c>
      <c r="X15">
        <f t="shared" si="9"/>
        <v>1.6372911004537529</v>
      </c>
    </row>
    <row r="16" spans="1:24" x14ac:dyDescent="0.2">
      <c r="A16" t="s">
        <v>13</v>
      </c>
      <c r="B16" s="1">
        <v>1028396</v>
      </c>
      <c r="C16" s="1">
        <v>1235487</v>
      </c>
      <c r="D16" s="1">
        <v>924588</v>
      </c>
      <c r="E16" s="1">
        <v>987487</v>
      </c>
      <c r="F16" s="1">
        <v>633933</v>
      </c>
      <c r="G16" s="1">
        <v>508596</v>
      </c>
      <c r="H16" s="1">
        <v>126083</v>
      </c>
      <c r="I16" s="1">
        <v>129050</v>
      </c>
      <c r="J16" s="1">
        <v>180015</v>
      </c>
      <c r="K16" s="1">
        <v>197037</v>
      </c>
      <c r="O16">
        <f t="shared" si="5"/>
        <v>1.7285622320121423</v>
      </c>
      <c r="P16">
        <f t="shared" si="5"/>
        <v>2.0766476788532682</v>
      </c>
      <c r="Q16">
        <f t="shared" si="6"/>
        <v>1.5882857680292788</v>
      </c>
      <c r="R16">
        <f t="shared" si="6"/>
        <v>1.696335609172873</v>
      </c>
      <c r="S16">
        <f t="shared" si="7"/>
        <v>2.3229753350165079</v>
      </c>
      <c r="T16">
        <f t="shared" si="7"/>
        <v>1.8636921622443632</v>
      </c>
      <c r="U16">
        <f t="shared" si="8"/>
        <v>1.5018641826779908</v>
      </c>
      <c r="V16">
        <f t="shared" si="8"/>
        <v>1.5372062274421985</v>
      </c>
      <c r="W16">
        <f t="shared" si="9"/>
        <v>2.1133854200297022</v>
      </c>
      <c r="X16">
        <f t="shared" si="9"/>
        <v>2.3132245813204038</v>
      </c>
    </row>
    <row r="19" spans="2:24" x14ac:dyDescent="0.2">
      <c r="B19">
        <f>AVERAGE(B2:C2)</f>
        <v>2307079.5</v>
      </c>
      <c r="D19">
        <f>B2/$B$19</f>
        <v>1.0297092059463058</v>
      </c>
      <c r="E19">
        <f t="shared" ref="E19:M19" si="10">C2/$B$19</f>
        <v>0.97029079405369434</v>
      </c>
      <c r="F19">
        <f t="shared" si="10"/>
        <v>0.78466130014158597</v>
      </c>
      <c r="G19">
        <f t="shared" si="10"/>
        <v>0.83165404573184409</v>
      </c>
      <c r="H19">
        <f t="shared" si="10"/>
        <v>0.81007741605783412</v>
      </c>
      <c r="I19">
        <f t="shared" si="10"/>
        <v>0.73701664810423739</v>
      </c>
      <c r="J19">
        <f t="shared" si="10"/>
        <v>0.1903077028771657</v>
      </c>
      <c r="K19">
        <f t="shared" si="10"/>
        <v>0.16655169446913295</v>
      </c>
      <c r="L19">
        <f t="shared" si="10"/>
        <v>0.24247105485528347</v>
      </c>
      <c r="M19">
        <f t="shared" si="10"/>
        <v>0.26220292798752709</v>
      </c>
      <c r="O19">
        <f>B11/B2</f>
        <v>0.85271640552091432</v>
      </c>
      <c r="P19">
        <f t="shared" ref="P19:X24" si="11">C11/C2</f>
        <v>0.90731852664551593</v>
      </c>
      <c r="Q19">
        <f t="shared" si="11"/>
        <v>0.93640141061363014</v>
      </c>
      <c r="R19">
        <f t="shared" si="11"/>
        <v>0.8283210645585638</v>
      </c>
      <c r="S19">
        <f t="shared" si="11"/>
        <v>0.92720527921845475</v>
      </c>
      <c r="T19">
        <f t="shared" si="11"/>
        <v>1.045669259849114</v>
      </c>
      <c r="U19">
        <f t="shared" si="11"/>
        <v>0.86437462276935695</v>
      </c>
      <c r="V19">
        <f t="shared" si="11"/>
        <v>1.0789724344694052</v>
      </c>
      <c r="W19">
        <f t="shared" si="11"/>
        <v>0.97131033249910614</v>
      </c>
      <c r="X19">
        <f t="shared" si="11"/>
        <v>0.78327324304084978</v>
      </c>
    </row>
    <row r="20" spans="2:24" x14ac:dyDescent="0.2">
      <c r="B20">
        <f>AVERAGE(B3:C3)</f>
        <v>554136.5</v>
      </c>
      <c r="D20">
        <f>B3/$B$20</f>
        <v>0.94189788977986466</v>
      </c>
      <c r="E20">
        <f t="shared" ref="E20:M20" si="12">C3/$B$20</f>
        <v>1.0581021102201353</v>
      </c>
      <c r="F20">
        <f t="shared" si="12"/>
        <v>1.0812606641143472</v>
      </c>
      <c r="G20">
        <f t="shared" si="12"/>
        <v>0.95068272889441496</v>
      </c>
      <c r="H20">
        <f t="shared" si="12"/>
        <v>0.45770672027559994</v>
      </c>
      <c r="I20">
        <f t="shared" si="12"/>
        <v>0.52875058762597305</v>
      </c>
      <c r="J20">
        <f t="shared" si="12"/>
        <v>0.14389595343385611</v>
      </c>
      <c r="K20">
        <f t="shared" si="12"/>
        <v>0.13583476273445261</v>
      </c>
      <c r="L20">
        <f t="shared" si="12"/>
        <v>0.20269915445021217</v>
      </c>
      <c r="M20">
        <f t="shared" si="12"/>
        <v>0.16337129930982708</v>
      </c>
      <c r="O20">
        <f t="shared" ref="O20:O24" si="13">B12/B3</f>
        <v>1.1448365712534008</v>
      </c>
      <c r="P20">
        <f t="shared" si="11"/>
        <v>1.010262086561732</v>
      </c>
      <c r="Q20">
        <f t="shared" si="11"/>
        <v>0.92146583751414468</v>
      </c>
      <c r="R20">
        <f t="shared" si="11"/>
        <v>1.1619945027410366</v>
      </c>
      <c r="S20">
        <f t="shared" si="11"/>
        <v>1.0604970981579611</v>
      </c>
      <c r="T20">
        <f t="shared" si="11"/>
        <v>0.94477133105802047</v>
      </c>
      <c r="U20">
        <f t="shared" si="11"/>
        <v>1.2081567132358475</v>
      </c>
      <c r="V20">
        <f t="shared" si="11"/>
        <v>0.95077785601360421</v>
      </c>
      <c r="W20">
        <f t="shared" si="11"/>
        <v>0.82704343723013096</v>
      </c>
      <c r="X20">
        <f t="shared" si="11"/>
        <v>0.85563901469126258</v>
      </c>
    </row>
    <row r="21" spans="2:24" x14ac:dyDescent="0.2">
      <c r="B21">
        <f t="shared" ref="B21:B23" si="14">AVERAGE(B4:C4)</f>
        <v>907938.5</v>
      </c>
      <c r="D21">
        <f>B4/$B$21</f>
        <v>0.93837302856966631</v>
      </c>
      <c r="E21">
        <f t="shared" ref="E21:M21" si="15">C4/$B$21</f>
        <v>1.0616269714303337</v>
      </c>
      <c r="F21">
        <f t="shared" si="15"/>
        <v>0.86153632652431855</v>
      </c>
      <c r="G21">
        <f t="shared" si="15"/>
        <v>0.93522303548092744</v>
      </c>
      <c r="H21">
        <f t="shared" si="15"/>
        <v>0.46791274959702667</v>
      </c>
      <c r="I21">
        <f t="shared" si="15"/>
        <v>0.43492152827531821</v>
      </c>
      <c r="J21">
        <f t="shared" si="15"/>
        <v>0.1236956027308017</v>
      </c>
      <c r="K21">
        <f t="shared" si="15"/>
        <v>8.7955296531648339E-2</v>
      </c>
      <c r="L21">
        <f t="shared" si="15"/>
        <v>0.19994526060961176</v>
      </c>
      <c r="M21">
        <f t="shared" si="15"/>
        <v>0.15863519390355182</v>
      </c>
      <c r="O21">
        <f t="shared" si="13"/>
        <v>0.72080611747859413</v>
      </c>
      <c r="P21">
        <f t="shared" si="11"/>
        <v>0.99235495262954776</v>
      </c>
      <c r="Q21">
        <f t="shared" si="11"/>
        <v>0.89310707190541816</v>
      </c>
      <c r="R21">
        <f t="shared" si="11"/>
        <v>0.87389606948329157</v>
      </c>
      <c r="S21">
        <f t="shared" si="11"/>
        <v>0.91649718950371439</v>
      </c>
      <c r="T21">
        <f t="shared" si="11"/>
        <v>0.81545879528568033</v>
      </c>
      <c r="U21">
        <f t="shared" si="11"/>
        <v>0.81242654129714709</v>
      </c>
      <c r="V21">
        <f t="shared" si="11"/>
        <v>1.1102832527736732</v>
      </c>
      <c r="W21">
        <f t="shared" si="11"/>
        <v>0.6187409798499488</v>
      </c>
      <c r="X21">
        <f t="shared" si="11"/>
        <v>0.75664266720358808</v>
      </c>
    </row>
    <row r="22" spans="2:24" x14ac:dyDescent="0.2">
      <c r="B22">
        <f t="shared" si="14"/>
        <v>873707</v>
      </c>
      <c r="D22">
        <f>B5/$B$22</f>
        <v>0.99573655699221819</v>
      </c>
      <c r="E22">
        <f t="shared" ref="E22:M22" si="16">C5/$B$22</f>
        <v>1.0042634430077817</v>
      </c>
      <c r="F22">
        <f t="shared" si="16"/>
        <v>0.97278034856078754</v>
      </c>
      <c r="G22">
        <f t="shared" si="16"/>
        <v>0.95958599393160404</v>
      </c>
      <c r="H22">
        <f t="shared" si="16"/>
        <v>0.51324643158404359</v>
      </c>
      <c r="I22">
        <f t="shared" si="16"/>
        <v>0.56121560202676646</v>
      </c>
      <c r="J22">
        <f t="shared" si="16"/>
        <v>0.14848799425894493</v>
      </c>
      <c r="K22">
        <f t="shared" si="16"/>
        <v>0.12034011401991743</v>
      </c>
      <c r="L22">
        <f t="shared" si="16"/>
        <v>0.19691040589121983</v>
      </c>
      <c r="M22">
        <f t="shared" si="16"/>
        <v>0.22708070325635482</v>
      </c>
      <c r="O22">
        <f t="shared" si="13"/>
        <v>1.0501631068228998</v>
      </c>
      <c r="P22">
        <f t="shared" si="11"/>
        <v>1.1628171755759991</v>
      </c>
      <c r="Q22">
        <f t="shared" si="11"/>
        <v>1.0024002117833926</v>
      </c>
      <c r="R22">
        <f t="shared" si="11"/>
        <v>0.95461577271865239</v>
      </c>
      <c r="S22">
        <f t="shared" si="11"/>
        <v>0.92706728185412568</v>
      </c>
      <c r="T22">
        <f t="shared" si="11"/>
        <v>0.9833767727567515</v>
      </c>
      <c r="U22">
        <f t="shared" si="11"/>
        <v>0.81008979843527185</v>
      </c>
      <c r="V22">
        <f t="shared" si="11"/>
        <v>0.99703258450476495</v>
      </c>
      <c r="W22">
        <f t="shared" si="11"/>
        <v>0.90591832227014335</v>
      </c>
      <c r="X22">
        <f t="shared" si="11"/>
        <v>0.66478664529591436</v>
      </c>
    </row>
    <row r="23" spans="2:24" x14ac:dyDescent="0.2">
      <c r="B23">
        <f t="shared" si="14"/>
        <v>941641.5</v>
      </c>
      <c r="D23">
        <f>B6/$B$23</f>
        <v>0.98576581427220444</v>
      </c>
      <c r="E23">
        <f t="shared" ref="E23:M23" si="17">C6/$B$23</f>
        <v>1.0142341857277957</v>
      </c>
      <c r="F23">
        <f t="shared" si="17"/>
        <v>0.96315105058559969</v>
      </c>
      <c r="G23">
        <f t="shared" si="17"/>
        <v>1.1789465523768865</v>
      </c>
      <c r="H23">
        <f t="shared" si="17"/>
        <v>0.54160527122052293</v>
      </c>
      <c r="I23">
        <f t="shared" si="17"/>
        <v>0.38742451346929802</v>
      </c>
      <c r="J23">
        <f t="shared" si="17"/>
        <v>0.1498670141449798</v>
      </c>
      <c r="K23">
        <f t="shared" si="17"/>
        <v>0.1523860195201677</v>
      </c>
      <c r="L23">
        <f t="shared" si="17"/>
        <v>0.15754615742827818</v>
      </c>
      <c r="M23">
        <f t="shared" si="17"/>
        <v>0.20324720182787187</v>
      </c>
      <c r="O23">
        <f t="shared" si="13"/>
        <v>0.85701188703759168</v>
      </c>
      <c r="P23">
        <f t="shared" si="11"/>
        <v>0.8844222000010471</v>
      </c>
      <c r="Q23">
        <f t="shared" si="11"/>
        <v>0.77018291116420767</v>
      </c>
      <c r="R23">
        <f t="shared" si="11"/>
        <v>0.70452778691071882</v>
      </c>
      <c r="S23">
        <f t="shared" si="11"/>
        <v>0.7788285444256644</v>
      </c>
      <c r="T23">
        <f t="shared" si="11"/>
        <v>0.97659635705768677</v>
      </c>
      <c r="U23">
        <f t="shared" si="11"/>
        <v>0.69876205525754498</v>
      </c>
      <c r="V23">
        <f t="shared" si="11"/>
        <v>0.64043542193695857</v>
      </c>
      <c r="W23">
        <f t="shared" si="11"/>
        <v>1.0007347389991372</v>
      </c>
      <c r="X23">
        <f t="shared" si="11"/>
        <v>0.72869488886334421</v>
      </c>
    </row>
    <row r="24" spans="2:24" x14ac:dyDescent="0.2">
      <c r="B24">
        <f>AVERAGE(B7:C7)</f>
        <v>1174873.5</v>
      </c>
      <c r="D24">
        <f>B7/$B$24</f>
        <v>1.0647742076061806</v>
      </c>
      <c r="E24">
        <f t="shared" ref="E24:M24" si="18">C7/$B$24</f>
        <v>0.93522579239381942</v>
      </c>
      <c r="F24">
        <f t="shared" si="18"/>
        <v>0.96944053976874955</v>
      </c>
      <c r="G24">
        <f t="shared" si="18"/>
        <v>0.94905536638625354</v>
      </c>
      <c r="H24">
        <f t="shared" si="18"/>
        <v>0.52516717757273446</v>
      </c>
      <c r="I24">
        <f t="shared" si="18"/>
        <v>0.52592045015910227</v>
      </c>
      <c r="J24">
        <f t="shared" si="18"/>
        <v>0.14162801356912041</v>
      </c>
      <c r="K24">
        <f t="shared" si="18"/>
        <v>0.138265949483072</v>
      </c>
      <c r="L24">
        <f t="shared" si="18"/>
        <v>0.17030173886805686</v>
      </c>
      <c r="M24">
        <f t="shared" si="18"/>
        <v>0.16745207037183152</v>
      </c>
      <c r="O24">
        <f t="shared" si="13"/>
        <v>0.82207558104678347</v>
      </c>
      <c r="P24">
        <f t="shared" si="11"/>
        <v>1.1244252674804236</v>
      </c>
      <c r="Q24">
        <f t="shared" si="11"/>
        <v>0.81177555159486203</v>
      </c>
      <c r="R24">
        <f t="shared" si="11"/>
        <v>0.88562267941382222</v>
      </c>
      <c r="S24">
        <f t="shared" si="11"/>
        <v>1.0274357582191391</v>
      </c>
      <c r="T24">
        <f t="shared" si="11"/>
        <v>0.82311738335302398</v>
      </c>
      <c r="U24">
        <f t="shared" si="11"/>
        <v>0.75773310496108659</v>
      </c>
      <c r="V24">
        <f t="shared" si="11"/>
        <v>0.7944227276924497</v>
      </c>
      <c r="W24">
        <f t="shared" si="11"/>
        <v>0.89970162382611218</v>
      </c>
      <c r="X24">
        <f t="shared" si="11"/>
        <v>1.0015350598520854</v>
      </c>
    </row>
    <row r="26" spans="2:24" x14ac:dyDescent="0.2">
      <c r="O26">
        <f t="shared" ref="O26:X26" si="19">B2/$M$1</f>
        <v>1.0297092059463058</v>
      </c>
      <c r="P26">
        <f t="shared" si="19"/>
        <v>0.97029079405369434</v>
      </c>
      <c r="Q26">
        <f t="shared" si="19"/>
        <v>0.78466130014158597</v>
      </c>
      <c r="R26">
        <f t="shared" si="19"/>
        <v>0.83165404573184409</v>
      </c>
      <c r="S26">
        <f t="shared" si="19"/>
        <v>0.81007741605783412</v>
      </c>
      <c r="T26">
        <f t="shared" si="19"/>
        <v>0.73701664810423739</v>
      </c>
      <c r="U26">
        <f t="shared" si="19"/>
        <v>0.1903077028771657</v>
      </c>
      <c r="V26">
        <f t="shared" si="19"/>
        <v>0.16655169446913295</v>
      </c>
      <c r="W26">
        <f t="shared" si="19"/>
        <v>0.24247105485528347</v>
      </c>
      <c r="X26">
        <f t="shared" si="19"/>
        <v>0.26220292798752709</v>
      </c>
    </row>
    <row r="27" spans="2:24" x14ac:dyDescent="0.2">
      <c r="O27">
        <f t="shared" ref="O27:X31" si="20">B3/$M$2</f>
        <v>0.94189788977986466</v>
      </c>
      <c r="P27">
        <f t="shared" si="20"/>
        <v>1.0581021102201353</v>
      </c>
      <c r="Q27">
        <f t="shared" si="20"/>
        <v>1.0812606641143472</v>
      </c>
      <c r="R27">
        <f t="shared" si="20"/>
        <v>0.95068272889441496</v>
      </c>
      <c r="S27">
        <f t="shared" si="20"/>
        <v>0.45770672027559994</v>
      </c>
      <c r="T27">
        <f t="shared" si="20"/>
        <v>0.52875058762597305</v>
      </c>
      <c r="U27">
        <f t="shared" si="20"/>
        <v>0.14389595343385611</v>
      </c>
      <c r="V27">
        <f t="shared" si="20"/>
        <v>0.13583476273445261</v>
      </c>
      <c r="W27">
        <f t="shared" si="20"/>
        <v>0.20269915445021217</v>
      </c>
      <c r="X27">
        <f t="shared" si="20"/>
        <v>0.16337129930982708</v>
      </c>
    </row>
    <row r="28" spans="2:24" x14ac:dyDescent="0.2">
      <c r="O28">
        <f t="shared" si="20"/>
        <v>1.5375002368549988</v>
      </c>
      <c r="P28">
        <f t="shared" si="20"/>
        <v>1.7394486737473529</v>
      </c>
      <c r="Q28">
        <f t="shared" si="20"/>
        <v>1.4116052633241087</v>
      </c>
      <c r="R28">
        <f t="shared" si="20"/>
        <v>1.5323390536447248</v>
      </c>
      <c r="S28">
        <f t="shared" si="20"/>
        <v>0.76666308752446377</v>
      </c>
      <c r="T28">
        <f t="shared" si="20"/>
        <v>0.7126078141396569</v>
      </c>
      <c r="U28">
        <f t="shared" si="20"/>
        <v>0.20267208530750094</v>
      </c>
      <c r="V28">
        <f t="shared" si="20"/>
        <v>0.14411250657554592</v>
      </c>
      <c r="W28">
        <f t="shared" si="20"/>
        <v>0.3276052019673853</v>
      </c>
      <c r="X28">
        <f t="shared" si="20"/>
        <v>0.25991971292271848</v>
      </c>
    </row>
    <row r="29" spans="2:24" x14ac:dyDescent="0.2">
      <c r="O29">
        <f t="shared" si="20"/>
        <v>1.5699777942799291</v>
      </c>
      <c r="P29">
        <f t="shared" si="20"/>
        <v>1.5834221351598388</v>
      </c>
      <c r="Q29">
        <f t="shared" si="20"/>
        <v>1.5337827412559901</v>
      </c>
      <c r="R29">
        <f t="shared" si="20"/>
        <v>1.512979202777655</v>
      </c>
      <c r="S29">
        <f t="shared" si="20"/>
        <v>0.80923563057116799</v>
      </c>
      <c r="T29">
        <f t="shared" si="20"/>
        <v>0.88486861991585108</v>
      </c>
      <c r="U29">
        <f t="shared" si="20"/>
        <v>0.23412101530940482</v>
      </c>
      <c r="V29">
        <f t="shared" si="20"/>
        <v>0.18974025352959065</v>
      </c>
      <c r="W29">
        <f t="shared" si="20"/>
        <v>0.31046863002166436</v>
      </c>
      <c r="X29">
        <f t="shared" si="20"/>
        <v>0.35803813681286112</v>
      </c>
    </row>
    <row r="30" spans="2:24" x14ac:dyDescent="0.2">
      <c r="O30">
        <f t="shared" si="20"/>
        <v>1.6751071261322796</v>
      </c>
      <c r="P30">
        <f t="shared" si="20"/>
        <v>1.7234832933762709</v>
      </c>
      <c r="Q30">
        <f t="shared" si="20"/>
        <v>1.6366779665299074</v>
      </c>
      <c r="R30">
        <f t="shared" si="20"/>
        <v>2.003378229010361</v>
      </c>
      <c r="S30">
        <f t="shared" si="20"/>
        <v>0.92034724296269965</v>
      </c>
      <c r="T30">
        <f t="shared" si="20"/>
        <v>0.6583486198797589</v>
      </c>
      <c r="U30">
        <f t="shared" si="20"/>
        <v>0.25466829923674039</v>
      </c>
      <c r="V30">
        <f t="shared" si="20"/>
        <v>0.25894883300414245</v>
      </c>
      <c r="W30">
        <f t="shared" si="20"/>
        <v>0.26771743063306602</v>
      </c>
      <c r="X30">
        <f t="shared" si="20"/>
        <v>0.34537699646206305</v>
      </c>
    </row>
    <row r="31" spans="2:24" x14ac:dyDescent="0.2">
      <c r="O31">
        <f t="shared" si="20"/>
        <v>2.2575213868785036</v>
      </c>
      <c r="P31">
        <f t="shared" si="20"/>
        <v>1.9828544050067087</v>
      </c>
      <c r="Q31">
        <f t="shared" si="20"/>
        <v>2.0553960982537696</v>
      </c>
      <c r="R31">
        <f t="shared" si="20"/>
        <v>2.0121757003915102</v>
      </c>
      <c r="S31">
        <f t="shared" si="20"/>
        <v>1.1134530932360529</v>
      </c>
      <c r="T31">
        <f t="shared" si="20"/>
        <v>1.1150501726560154</v>
      </c>
      <c r="U31">
        <f t="shared" si="20"/>
        <v>0.30027800009564432</v>
      </c>
      <c r="V31">
        <f t="shared" si="20"/>
        <v>0.2931497925150211</v>
      </c>
      <c r="W31">
        <f t="shared" si="20"/>
        <v>0.36107168540603263</v>
      </c>
      <c r="X31">
        <f t="shared" si="20"/>
        <v>0.35502985275288668</v>
      </c>
    </row>
    <row r="33" spans="15:24" x14ac:dyDescent="0.2">
      <c r="O33">
        <f t="shared" ref="O33:X33" si="21">B11/$M$10</f>
        <v>0.99868467692993346</v>
      </c>
      <c r="P33">
        <f t="shared" si="21"/>
        <v>1.0013153230700667</v>
      </c>
      <c r="Q33">
        <f t="shared" si="21"/>
        <v>0.83570589415593288</v>
      </c>
      <c r="R33">
        <f t="shared" si="21"/>
        <v>0.7835208950507272</v>
      </c>
      <c r="S33">
        <f t="shared" si="21"/>
        <v>0.85430233400824984</v>
      </c>
      <c r="T33">
        <f t="shared" si="21"/>
        <v>0.87655831027327469</v>
      </c>
      <c r="U33">
        <f t="shared" si="21"/>
        <v>0.18709731172220062</v>
      </c>
      <c r="V33">
        <f t="shared" si="21"/>
        <v>0.20439420449329743</v>
      </c>
      <c r="W33">
        <f t="shared" si="21"/>
        <v>0.26787185361459948</v>
      </c>
      <c r="X33">
        <f t="shared" si="21"/>
        <v>0.23359309484968194</v>
      </c>
    </row>
    <row r="34" spans="15:24" x14ac:dyDescent="0.2">
      <c r="O34">
        <f t="shared" ref="O34:X38" si="22">B12/$M$11</f>
        <v>1.0043584007207413</v>
      </c>
      <c r="P34">
        <f t="shared" si="22"/>
        <v>0.99564159927925866</v>
      </c>
      <c r="Q34">
        <f t="shared" si="22"/>
        <v>0.92800654852649744</v>
      </c>
      <c r="R34">
        <f t="shared" si="22"/>
        <v>1.0289187367529327</v>
      </c>
      <c r="S34">
        <f t="shared" si="22"/>
        <v>0.45210381498731811</v>
      </c>
      <c r="T34">
        <f t="shared" si="22"/>
        <v>0.46528490964680652</v>
      </c>
      <c r="U34">
        <f t="shared" si="22"/>
        <v>0.16192475581694382</v>
      </c>
      <c r="V34">
        <f t="shared" si="22"/>
        <v>0.12029051522582836</v>
      </c>
      <c r="W34">
        <f t="shared" si="22"/>
        <v>0.1561426892996472</v>
      </c>
      <c r="X34">
        <f t="shared" si="22"/>
        <v>0.13019902746985845</v>
      </c>
    </row>
    <row r="35" spans="15:24" x14ac:dyDescent="0.2">
      <c r="O35">
        <f t="shared" si="22"/>
        <v>1.0322266166674792</v>
      </c>
      <c r="P35">
        <f t="shared" si="22"/>
        <v>1.607755700966311</v>
      </c>
      <c r="Q35">
        <f t="shared" si="22"/>
        <v>1.1742435829987075</v>
      </c>
      <c r="R35">
        <f t="shared" si="22"/>
        <v>1.2472573002791865</v>
      </c>
      <c r="S35">
        <f t="shared" si="22"/>
        <v>0.65445093059335091</v>
      </c>
      <c r="T35">
        <f t="shared" si="22"/>
        <v>0.54124512768450084</v>
      </c>
      <c r="U35">
        <f t="shared" si="22"/>
        <v>0.15336259103813307</v>
      </c>
      <c r="V35">
        <f t="shared" si="22"/>
        <v>0.14903108365003034</v>
      </c>
      <c r="W35">
        <f t="shared" si="22"/>
        <v>0.18879959928934367</v>
      </c>
      <c r="X35">
        <f t="shared" si="22"/>
        <v>0.18317721193458869</v>
      </c>
    </row>
    <row r="36" spans="15:24" x14ac:dyDescent="0.2">
      <c r="O36">
        <f t="shared" si="22"/>
        <v>1.5356479528290945</v>
      </c>
      <c r="P36">
        <f t="shared" si="22"/>
        <v>1.714942439863987</v>
      </c>
      <c r="Q36">
        <f t="shared" si="22"/>
        <v>1.4320111338397123</v>
      </c>
      <c r="R36">
        <f t="shared" si="22"/>
        <v>1.3452498810810447</v>
      </c>
      <c r="S36">
        <f t="shared" si="22"/>
        <v>0.69875937694871615</v>
      </c>
      <c r="T36">
        <f t="shared" si="22"/>
        <v>0.81047596156270429</v>
      </c>
      <c r="U36">
        <f t="shared" si="22"/>
        <v>0.17665053626986116</v>
      </c>
      <c r="V36">
        <f t="shared" si="22"/>
        <v>0.1762017537814547</v>
      </c>
      <c r="W36">
        <f t="shared" si="22"/>
        <v>0.26196795323249455</v>
      </c>
      <c r="X36">
        <f t="shared" si="22"/>
        <v>0.22169350677291774</v>
      </c>
    </row>
    <row r="37" spans="15:24" x14ac:dyDescent="0.2">
      <c r="O37">
        <f t="shared" si="22"/>
        <v>1.3371213712910313</v>
      </c>
      <c r="P37">
        <f t="shared" si="22"/>
        <v>1.4197376891567763</v>
      </c>
      <c r="Q37">
        <f t="shared" si="22"/>
        <v>1.174082223002876</v>
      </c>
      <c r="R37">
        <f t="shared" si="22"/>
        <v>1.3146267793721416</v>
      </c>
      <c r="S37">
        <f t="shared" si="22"/>
        <v>0.6676286635862595</v>
      </c>
      <c r="T37">
        <f t="shared" si="22"/>
        <v>0.59884224202990877</v>
      </c>
      <c r="U37">
        <f t="shared" si="22"/>
        <v>0.16574697071820327</v>
      </c>
      <c r="V37">
        <f t="shared" si="22"/>
        <v>0.15446521767631521</v>
      </c>
      <c r="W37">
        <f t="shared" si="22"/>
        <v>0.24953819105359673</v>
      </c>
      <c r="X37">
        <f t="shared" si="22"/>
        <v>0.23441237227768039</v>
      </c>
    </row>
    <row r="38" spans="15:24" x14ac:dyDescent="0.2">
      <c r="O38">
        <f t="shared" si="22"/>
        <v>1.7285622320121423</v>
      </c>
      <c r="P38">
        <f t="shared" si="22"/>
        <v>2.0766476788532682</v>
      </c>
      <c r="Q38">
        <f t="shared" si="22"/>
        <v>1.5540782898529775</v>
      </c>
      <c r="R38">
        <f t="shared" si="22"/>
        <v>1.6598010229551403</v>
      </c>
      <c r="S38">
        <f t="shared" si="22"/>
        <v>1.0655356899736614</v>
      </c>
      <c r="T38">
        <f t="shared" si="22"/>
        <v>0.85486508791598526</v>
      </c>
      <c r="U38">
        <f t="shared" si="22"/>
        <v>0.21192450369195032</v>
      </c>
      <c r="V38">
        <f t="shared" si="22"/>
        <v>0.21691153606311867</v>
      </c>
      <c r="W38">
        <f t="shared" si="22"/>
        <v>0.30257520468347388</v>
      </c>
      <c r="X38">
        <f t="shared" si="22"/>
        <v>0.33118634894435267</v>
      </c>
    </row>
    <row r="40" spans="15:24" x14ac:dyDescent="0.2">
      <c r="O40">
        <f>O33/O26</f>
        <v>0.96987059177754875</v>
      </c>
      <c r="P40">
        <f t="shared" ref="P40:X40" si="23">P33/P26</f>
        <v>1.0319744649815317</v>
      </c>
      <c r="Q40">
        <f t="shared" si="23"/>
        <v>1.0650530286190185</v>
      </c>
      <c r="R40">
        <f t="shared" si="23"/>
        <v>0.94212358981701294</v>
      </c>
      <c r="S40">
        <f t="shared" si="23"/>
        <v>1.0545934463469333</v>
      </c>
      <c r="T40">
        <f t="shared" si="23"/>
        <v>1.1893331209382692</v>
      </c>
      <c r="U40">
        <f t="shared" si="23"/>
        <v>0.98313052437484771</v>
      </c>
      <c r="V40">
        <f t="shared" si="23"/>
        <v>1.2272117983835813</v>
      </c>
      <c r="W40">
        <f t="shared" si="23"/>
        <v>1.104758065965755</v>
      </c>
      <c r="X40">
        <f t="shared" si="23"/>
        <v>0.89088667560872503</v>
      </c>
    </row>
    <row r="41" spans="15:24" x14ac:dyDescent="0.2">
      <c r="O41" s="2">
        <f t="shared" ref="O41:X45" si="24">O34/O27</f>
        <v>1.0663134630819426</v>
      </c>
      <c r="P41" s="2">
        <f t="shared" si="24"/>
        <v>0.94096929744532698</v>
      </c>
      <c r="Q41" s="2">
        <f t="shared" si="24"/>
        <v>0.85826348754360815</v>
      </c>
      <c r="R41" s="2">
        <f t="shared" si="24"/>
        <v>1.0822945505168704</v>
      </c>
      <c r="S41" s="2">
        <f t="shared" si="24"/>
        <v>0.98775874366688754</v>
      </c>
      <c r="T41" s="2">
        <f t="shared" si="24"/>
        <v>0.87997048237029896</v>
      </c>
      <c r="U41" s="2">
        <f t="shared" si="24"/>
        <v>1.1252905446807782</v>
      </c>
      <c r="V41" s="2">
        <f t="shared" si="24"/>
        <v>0.88556502624433364</v>
      </c>
      <c r="W41" s="2">
        <f t="shared" si="24"/>
        <v>0.77031741806303211</v>
      </c>
      <c r="X41" s="2">
        <f t="shared" si="24"/>
        <v>0.79695165564510351</v>
      </c>
    </row>
    <row r="42" spans="15:24" x14ac:dyDescent="0.2">
      <c r="O42" s="2">
        <f t="shared" si="24"/>
        <v>0.67136680172416008</v>
      </c>
      <c r="P42" s="2">
        <f t="shared" si="24"/>
        <v>0.9242903945551143</v>
      </c>
      <c r="Q42" s="2">
        <f t="shared" si="24"/>
        <v>0.8318498191438789</v>
      </c>
      <c r="R42" s="2">
        <f t="shared" si="24"/>
        <v>0.81395647870002341</v>
      </c>
      <c r="S42" s="2">
        <f t="shared" si="24"/>
        <v>0.85363563375218288</v>
      </c>
      <c r="T42" s="2">
        <f t="shared" si="24"/>
        <v>0.75952735424036144</v>
      </c>
      <c r="U42" s="2">
        <f t="shared" si="24"/>
        <v>0.75670307928911951</v>
      </c>
      <c r="V42" s="2">
        <f t="shared" si="24"/>
        <v>1.0341301195250949</v>
      </c>
      <c r="W42" s="2">
        <f t="shared" si="24"/>
        <v>0.57630220202712046</v>
      </c>
      <c r="X42" s="2">
        <f t="shared" si="24"/>
        <v>0.70474536107637398</v>
      </c>
    </row>
    <row r="43" spans="15:24" x14ac:dyDescent="0.2">
      <c r="O43" s="2">
        <f t="shared" si="24"/>
        <v>0.97813354967445254</v>
      </c>
      <c r="P43" s="2">
        <f t="shared" si="24"/>
        <v>1.083060797107571</v>
      </c>
      <c r="Q43" s="2">
        <f t="shared" si="24"/>
        <v>0.93364666019586406</v>
      </c>
      <c r="R43" s="2">
        <f t="shared" si="24"/>
        <v>0.88913970437354417</v>
      </c>
      <c r="S43" s="2">
        <f t="shared" si="24"/>
        <v>0.86348073484545362</v>
      </c>
      <c r="T43" s="2">
        <f t="shared" si="24"/>
        <v>0.9159280183760824</v>
      </c>
      <c r="U43" s="2">
        <f t="shared" si="24"/>
        <v>0.75452661110497488</v>
      </c>
      <c r="V43" s="2">
        <f t="shared" si="24"/>
        <v>0.92864719269480378</v>
      </c>
      <c r="W43" s="2">
        <f t="shared" si="24"/>
        <v>0.84378235963554371</v>
      </c>
      <c r="X43" s="2">
        <f t="shared" si="24"/>
        <v>0.6191896448416393</v>
      </c>
    </row>
    <row r="44" spans="15:24" x14ac:dyDescent="0.2">
      <c r="O44" s="2">
        <f t="shared" si="24"/>
        <v>0.79823036415489623</v>
      </c>
      <c r="P44" s="2">
        <f t="shared" si="24"/>
        <v>0.82376063325542148</v>
      </c>
      <c r="Q44" s="2">
        <f t="shared" si="24"/>
        <v>0.71735689427784677</v>
      </c>
      <c r="R44" s="2">
        <f t="shared" si="24"/>
        <v>0.65620498432866947</v>
      </c>
      <c r="S44" s="2">
        <f t="shared" si="24"/>
        <v>0.72540953285967258</v>
      </c>
      <c r="T44" s="2">
        <f t="shared" si="24"/>
        <v>0.90961266409168073</v>
      </c>
      <c r="U44" s="2">
        <f t="shared" si="24"/>
        <v>0.65083471800361148</v>
      </c>
      <c r="V44" s="2">
        <f t="shared" si="24"/>
        <v>0.59650864568230821</v>
      </c>
      <c r="W44" s="2">
        <f t="shared" si="24"/>
        <v>0.93209542039724047</v>
      </c>
      <c r="X44" s="2">
        <f t="shared" si="24"/>
        <v>0.67871449077075041</v>
      </c>
    </row>
    <row r="45" spans="15:24" x14ac:dyDescent="0.2">
      <c r="O45" s="2">
        <f t="shared" si="24"/>
        <v>0.76569030178812258</v>
      </c>
      <c r="P45" s="2">
        <f t="shared" si="24"/>
        <v>1.0473021486649405</v>
      </c>
      <c r="Q45" s="2">
        <f t="shared" si="24"/>
        <v>0.75609674026981788</v>
      </c>
      <c r="R45" s="2">
        <f t="shared" si="24"/>
        <v>0.82487877307741664</v>
      </c>
      <c r="S45" s="2">
        <f t="shared" si="24"/>
        <v>0.95696504544872374</v>
      </c>
      <c r="T45" s="2">
        <f t="shared" si="24"/>
        <v>0.76666064799552724</v>
      </c>
      <c r="U45" s="2">
        <f t="shared" si="24"/>
        <v>0.70576100688178389</v>
      </c>
      <c r="V45" s="2">
        <f t="shared" si="24"/>
        <v>0.73993412788106971</v>
      </c>
      <c r="W45" s="2">
        <f t="shared" si="24"/>
        <v>0.83799205784641284</v>
      </c>
      <c r="X45" s="2">
        <f t="shared" si="24"/>
        <v>0.93284084810431445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099C-0B17-B24D-848D-4951B556BBE5}">
  <dimension ref="A1:Y45"/>
  <sheetViews>
    <sheetView workbookViewId="0">
      <selection activeCell="A25" sqref="A25"/>
    </sheetView>
  </sheetViews>
  <sheetFormatPr baseColWidth="10" defaultRowHeight="16" x14ac:dyDescent="0.2"/>
  <sheetData>
    <row r="1" spans="1:25" x14ac:dyDescent="0.2">
      <c r="A1" t="s">
        <v>4</v>
      </c>
    </row>
    <row r="2" spans="1:25" x14ac:dyDescent="0.2">
      <c r="B2" s="1"/>
      <c r="C2" s="1"/>
      <c r="D2" s="1"/>
      <c r="E2" s="1"/>
      <c r="F2" s="1"/>
      <c r="G2" s="1"/>
      <c r="H2" s="1"/>
      <c r="I2" s="1"/>
      <c r="J2" s="1"/>
      <c r="K2" s="1"/>
      <c r="N2">
        <f>AVERAGE(B5:C5)</f>
        <v>580420.5</v>
      </c>
    </row>
    <row r="3" spans="1:25" x14ac:dyDescent="0.2">
      <c r="B3" s="1"/>
      <c r="C3" s="1"/>
      <c r="D3" s="1"/>
      <c r="E3" s="1"/>
      <c r="F3" s="1"/>
      <c r="G3" s="1"/>
      <c r="H3" s="1"/>
      <c r="I3" s="1"/>
      <c r="J3" s="1"/>
      <c r="K3" s="1"/>
      <c r="N3">
        <f>AVERAGE(D5:E5)</f>
        <v>504493</v>
      </c>
    </row>
    <row r="4" spans="1:25" x14ac:dyDescent="0.2">
      <c r="B4" s="1">
        <v>0</v>
      </c>
      <c r="C4" s="1">
        <v>0</v>
      </c>
      <c r="D4" s="1">
        <v>0.04</v>
      </c>
      <c r="E4" s="1">
        <v>0.04</v>
      </c>
      <c r="F4" s="1">
        <v>0.2</v>
      </c>
      <c r="G4" s="1">
        <v>0.2</v>
      </c>
      <c r="H4" s="1">
        <v>1</v>
      </c>
      <c r="I4" s="1">
        <v>1</v>
      </c>
      <c r="J4" s="1">
        <v>5</v>
      </c>
      <c r="K4" s="1">
        <v>5</v>
      </c>
      <c r="N4">
        <f>AVERAGE(F5:G5)</f>
        <v>235865.5</v>
      </c>
    </row>
    <row r="5" spans="1:25" x14ac:dyDescent="0.2">
      <c r="A5" t="s">
        <v>6</v>
      </c>
      <c r="B5" s="1">
        <v>594431</v>
      </c>
      <c r="C5" s="1">
        <v>566410</v>
      </c>
      <c r="D5" s="1">
        <v>505371</v>
      </c>
      <c r="E5" s="1">
        <v>503615</v>
      </c>
      <c r="F5" s="1">
        <v>279388</v>
      </c>
      <c r="G5" s="1">
        <v>192343</v>
      </c>
      <c r="H5" s="1">
        <v>83190</v>
      </c>
      <c r="I5" s="1">
        <v>68761</v>
      </c>
      <c r="J5" s="1">
        <v>89575</v>
      </c>
      <c r="K5" s="1">
        <v>70035</v>
      </c>
      <c r="N5">
        <f>AVERAGE(H5:I5)</f>
        <v>75975.5</v>
      </c>
      <c r="P5">
        <f t="shared" ref="P5:Q7" si="0">B5/$N$2</f>
        <v>1.0241385340455755</v>
      </c>
      <c r="Q5">
        <f t="shared" si="0"/>
        <v>0.97586146595442447</v>
      </c>
      <c r="R5">
        <f t="shared" ref="R5:S7" si="1">D5/$N$3</f>
        <v>1.0017403611150204</v>
      </c>
      <c r="S5">
        <f t="shared" si="1"/>
        <v>0.99825963888497959</v>
      </c>
      <c r="T5">
        <f t="shared" ref="T5:U7" si="2">F5/$N$4</f>
        <v>1.1845225350888535</v>
      </c>
      <c r="U5">
        <f t="shared" si="2"/>
        <v>0.81547746491114637</v>
      </c>
      <c r="V5">
        <f t="shared" ref="V5:W7" si="3">H5/$N$5</f>
        <v>1.0949582431178473</v>
      </c>
      <c r="W5">
        <f t="shared" si="3"/>
        <v>0.90504175688215283</v>
      </c>
      <c r="X5">
        <f t="shared" ref="X5:Y7" si="4">J5/$N$6</f>
        <v>1.1224234070546959</v>
      </c>
      <c r="Y5">
        <f t="shared" si="4"/>
        <v>0.87757659294530421</v>
      </c>
    </row>
    <row r="6" spans="1:25" x14ac:dyDescent="0.2">
      <c r="A6" t="s">
        <v>7</v>
      </c>
      <c r="B6" s="1">
        <v>763457</v>
      </c>
      <c r="C6" s="1">
        <v>939652</v>
      </c>
      <c r="D6" s="1">
        <v>847245</v>
      </c>
      <c r="E6" s="1">
        <v>874030</v>
      </c>
      <c r="F6" s="1">
        <v>421921</v>
      </c>
      <c r="G6" s="1">
        <v>448297</v>
      </c>
      <c r="H6" s="1">
        <v>112398</v>
      </c>
      <c r="I6" s="1">
        <v>117801</v>
      </c>
      <c r="J6" s="1">
        <v>139428</v>
      </c>
      <c r="K6" s="1">
        <v>164747</v>
      </c>
      <c r="N6">
        <f>AVERAGE(J5:K5)</f>
        <v>79805</v>
      </c>
      <c r="P6">
        <f t="shared" si="0"/>
        <v>1.3153515425454476</v>
      </c>
      <c r="Q6">
        <f t="shared" si="0"/>
        <v>1.6189159411151053</v>
      </c>
      <c r="R6">
        <f t="shared" si="1"/>
        <v>1.6793989212932587</v>
      </c>
      <c r="S6">
        <f t="shared" si="1"/>
        <v>1.7324918284297304</v>
      </c>
      <c r="T6">
        <f t="shared" si="2"/>
        <v>1.7888203234470492</v>
      </c>
      <c r="U6">
        <f t="shared" si="2"/>
        <v>1.9006467669074112</v>
      </c>
      <c r="V6">
        <f t="shared" si="3"/>
        <v>1.4793979638172832</v>
      </c>
      <c r="W6">
        <f t="shared" si="3"/>
        <v>1.5505129943205376</v>
      </c>
      <c r="X6">
        <f t="shared" si="4"/>
        <v>1.7471085771568198</v>
      </c>
      <c r="Y6">
        <f t="shared" si="4"/>
        <v>2.0643694004135078</v>
      </c>
    </row>
    <row r="7" spans="1:25" x14ac:dyDescent="0.2">
      <c r="A7" t="s">
        <v>8</v>
      </c>
      <c r="B7" s="1">
        <v>894437</v>
      </c>
      <c r="C7" s="1">
        <v>916632</v>
      </c>
      <c r="D7" s="1">
        <v>861770</v>
      </c>
      <c r="E7" s="1">
        <v>856777</v>
      </c>
      <c r="F7" s="1">
        <v>547030</v>
      </c>
      <c r="G7" s="1">
        <v>449158</v>
      </c>
      <c r="H7" s="1">
        <v>163802</v>
      </c>
      <c r="I7" s="1">
        <v>124851</v>
      </c>
      <c r="J7" s="1">
        <v>165845</v>
      </c>
      <c r="K7" s="1">
        <v>134708</v>
      </c>
      <c r="P7">
        <f t="shared" si="0"/>
        <v>1.5410155223669737</v>
      </c>
      <c r="Q7">
        <f t="shared" si="0"/>
        <v>1.5792550400959304</v>
      </c>
      <c r="R7">
        <f t="shared" si="1"/>
        <v>1.7081902028373039</v>
      </c>
      <c r="S7">
        <f t="shared" si="1"/>
        <v>1.6982931378631616</v>
      </c>
      <c r="T7">
        <f t="shared" si="2"/>
        <v>2.3192455022035863</v>
      </c>
      <c r="U7">
        <f t="shared" si="2"/>
        <v>1.9042971524025345</v>
      </c>
      <c r="V7">
        <f t="shared" si="3"/>
        <v>2.155984495001678</v>
      </c>
      <c r="W7">
        <f t="shared" si="3"/>
        <v>1.6433060657712026</v>
      </c>
      <c r="X7">
        <f t="shared" si="4"/>
        <v>2.0781279368460623</v>
      </c>
      <c r="Y7">
        <f t="shared" si="4"/>
        <v>1.6879644132573146</v>
      </c>
    </row>
    <row r="10" spans="1:25" x14ac:dyDescent="0.2">
      <c r="A10" t="s">
        <v>5</v>
      </c>
    </row>
    <row r="11" spans="1:25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N11">
        <f>AVERAGE(B14:C14)</f>
        <v>488791.5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N12">
        <f>AVERAGE(D14:E14)</f>
        <v>445675</v>
      </c>
    </row>
    <row r="13" spans="1:25" x14ac:dyDescent="0.2">
      <c r="B13" s="1">
        <v>0</v>
      </c>
      <c r="C13" s="1">
        <v>0</v>
      </c>
      <c r="D13" s="1">
        <v>0.04</v>
      </c>
      <c r="E13" s="1">
        <v>0.04</v>
      </c>
      <c r="F13" s="1">
        <v>0.2</v>
      </c>
      <c r="G13" s="1">
        <v>0.2</v>
      </c>
      <c r="H13" s="1">
        <v>1</v>
      </c>
      <c r="I13" s="1">
        <v>1</v>
      </c>
      <c r="J13" s="1">
        <v>5</v>
      </c>
      <c r="K13" s="1">
        <v>5</v>
      </c>
      <c r="N13">
        <f>AVERAGE(F14:G14)</f>
        <v>217867.5</v>
      </c>
    </row>
    <row r="14" spans="1:25" x14ac:dyDescent="0.2">
      <c r="A14" t="s">
        <v>6</v>
      </c>
      <c r="B14" s="1">
        <v>449276</v>
      </c>
      <c r="C14" s="1">
        <v>528307</v>
      </c>
      <c r="D14" s="1">
        <v>453768</v>
      </c>
      <c r="E14" s="1">
        <v>437582</v>
      </c>
      <c r="F14" s="1">
        <v>212302</v>
      </c>
      <c r="G14" s="1">
        <v>223433</v>
      </c>
      <c r="H14" s="1">
        <v>67813</v>
      </c>
      <c r="I14" s="1">
        <v>60732</v>
      </c>
      <c r="J14" s="1">
        <v>77181</v>
      </c>
      <c r="K14" s="1">
        <v>72825</v>
      </c>
      <c r="N14">
        <f>AVERAGE(H14:I14)</f>
        <v>64272.5</v>
      </c>
      <c r="P14">
        <f>B14/$N$11</f>
        <v>0.91915673656354502</v>
      </c>
      <c r="Q14">
        <f>C14/$N$11</f>
        <v>1.0808432634364551</v>
      </c>
      <c r="R14">
        <f>D14/$N$12</f>
        <v>1.0181589723453188</v>
      </c>
      <c r="S14">
        <f>E14/$N$12</f>
        <v>0.98184102765468106</v>
      </c>
      <c r="T14">
        <f>F14/$N$13</f>
        <v>0.97445465707368006</v>
      </c>
      <c r="U14">
        <f>G14/$N$13</f>
        <v>1.0255453429263199</v>
      </c>
      <c r="V14">
        <f>H14/$N$14</f>
        <v>1.0550857676300129</v>
      </c>
      <c r="W14">
        <f>I14/$N$14</f>
        <v>0.94491423236998717</v>
      </c>
      <c r="X14">
        <f>J14/$N$15</f>
        <v>1.0290388384464622</v>
      </c>
      <c r="Y14">
        <f>K14/$N$15</f>
        <v>0.97096116155353784</v>
      </c>
    </row>
    <row r="15" spans="1:25" x14ac:dyDescent="0.2">
      <c r="A15" t="s">
        <v>7</v>
      </c>
      <c r="B15" s="1">
        <v>857457</v>
      </c>
      <c r="C15" s="1">
        <v>835278</v>
      </c>
      <c r="D15" s="1">
        <v>768021</v>
      </c>
      <c r="E15" s="1">
        <v>754050</v>
      </c>
      <c r="F15" s="1">
        <v>504960</v>
      </c>
      <c r="G15" s="1">
        <v>487463</v>
      </c>
      <c r="H15" s="1">
        <v>105460</v>
      </c>
      <c r="I15" s="1">
        <v>94090</v>
      </c>
      <c r="J15" s="1">
        <v>133292</v>
      </c>
      <c r="K15" s="1">
        <v>113201</v>
      </c>
      <c r="N15">
        <f>AVERAGE(J14:K14)</f>
        <v>75003</v>
      </c>
      <c r="P15">
        <f t="shared" ref="P15:P16" si="5">B15/$N$11</f>
        <v>1.7542387705187181</v>
      </c>
      <c r="Q15">
        <f t="shared" ref="Q15:Q16" si="6">C15/$N$11</f>
        <v>1.7088635952139102</v>
      </c>
      <c r="R15">
        <f t="shared" ref="R15:R16" si="7">D15/$N$12</f>
        <v>1.7232759297694509</v>
      </c>
      <c r="S15">
        <f t="shared" ref="S15:S16" si="8">E15/$N$12</f>
        <v>1.6919279744208224</v>
      </c>
      <c r="T15">
        <f t="shared" ref="T15:T16" si="9">F15/$N$13</f>
        <v>2.3177389927364107</v>
      </c>
      <c r="U15">
        <f t="shared" ref="U15:U16" si="10">G15/$N$13</f>
        <v>2.2374287124054759</v>
      </c>
      <c r="V15">
        <f t="shared" ref="V15:V16" si="11">H15/$N$14</f>
        <v>1.6408261698237971</v>
      </c>
      <c r="W15">
        <f t="shared" ref="W15:W16" si="12">I15/$N$14</f>
        <v>1.4639231397565056</v>
      </c>
      <c r="X15">
        <f t="shared" ref="X15:X16" si="13">J15/$N$15</f>
        <v>1.7771555804434489</v>
      </c>
      <c r="Y15">
        <f t="shared" ref="Y15:Y16" si="14">K15/$N$15</f>
        <v>1.509286295214858</v>
      </c>
    </row>
    <row r="16" spans="1:25" x14ac:dyDescent="0.2">
      <c r="A16" t="s">
        <v>8</v>
      </c>
      <c r="B16" s="1">
        <v>632411</v>
      </c>
      <c r="C16" s="1">
        <v>856947</v>
      </c>
      <c r="D16" s="1">
        <v>817968</v>
      </c>
      <c r="E16" s="1">
        <v>644880</v>
      </c>
      <c r="F16" s="1">
        <v>403826</v>
      </c>
      <c r="G16" s="1">
        <v>531770</v>
      </c>
      <c r="H16" s="1">
        <v>138092</v>
      </c>
      <c r="I16" s="1">
        <v>120777</v>
      </c>
      <c r="J16" s="1">
        <v>129502</v>
      </c>
      <c r="K16" s="1">
        <v>105346</v>
      </c>
      <c r="P16">
        <f t="shared" si="5"/>
        <v>1.2938256905040288</v>
      </c>
      <c r="Q16">
        <f t="shared" si="6"/>
        <v>1.7531953808525722</v>
      </c>
      <c r="R16">
        <f t="shared" si="7"/>
        <v>1.8353463846973692</v>
      </c>
      <c r="S16">
        <f t="shared" si="8"/>
        <v>1.4469736915914062</v>
      </c>
      <c r="T16">
        <f t="shared" si="9"/>
        <v>1.8535394218963361</v>
      </c>
      <c r="U16">
        <f t="shared" si="10"/>
        <v>2.4407954375939505</v>
      </c>
      <c r="V16">
        <f t="shared" si="11"/>
        <v>2.1485394219922984</v>
      </c>
      <c r="W16">
        <f t="shared" si="12"/>
        <v>1.8791396009179664</v>
      </c>
      <c r="X16">
        <f t="shared" si="13"/>
        <v>1.7266242683625987</v>
      </c>
      <c r="Y16">
        <f t="shared" si="14"/>
        <v>1.4045571510472914</v>
      </c>
    </row>
    <row r="22" spans="2:25" x14ac:dyDescent="0.2">
      <c r="B22">
        <f t="shared" ref="B22:B23" si="15">AVERAGE(B5:C5)</f>
        <v>580420.5</v>
      </c>
      <c r="D22">
        <f>B5/$B$22</f>
        <v>1.0241385340455755</v>
      </c>
      <c r="E22">
        <f t="shared" ref="E22:M22" si="16">C5/$B$22</f>
        <v>0.97586146595442447</v>
      </c>
      <c r="F22">
        <f t="shared" si="16"/>
        <v>0.8706980542554924</v>
      </c>
      <c r="G22">
        <f t="shared" si="16"/>
        <v>0.86767266145837374</v>
      </c>
      <c r="H22">
        <f t="shared" si="16"/>
        <v>0.48135446628780343</v>
      </c>
      <c r="I22">
        <f t="shared" si="16"/>
        <v>0.33138560750352547</v>
      </c>
      <c r="J22">
        <f t="shared" si="16"/>
        <v>0.14332712231907729</v>
      </c>
      <c r="K22">
        <f t="shared" si="16"/>
        <v>0.11846755929537292</v>
      </c>
      <c r="L22">
        <f t="shared" si="16"/>
        <v>0.1543277675409466</v>
      </c>
      <c r="M22">
        <f t="shared" si="16"/>
        <v>0.12066251967323691</v>
      </c>
      <c r="P22">
        <f t="shared" ref="P22:Y24" si="17">B14/B5</f>
        <v>0.75580849585570065</v>
      </c>
      <c r="Q22">
        <f t="shared" si="17"/>
        <v>0.93272894193252243</v>
      </c>
      <c r="R22">
        <f t="shared" si="17"/>
        <v>0.89789085642033284</v>
      </c>
      <c r="S22">
        <f t="shared" si="17"/>
        <v>0.86888198326102284</v>
      </c>
      <c r="T22">
        <f t="shared" si="17"/>
        <v>0.75988231420103947</v>
      </c>
      <c r="U22">
        <f t="shared" si="17"/>
        <v>1.1616383232038598</v>
      </c>
      <c r="V22">
        <f t="shared" si="17"/>
        <v>0.81515807188363987</v>
      </c>
      <c r="W22">
        <f t="shared" si="17"/>
        <v>0.88323322813804339</v>
      </c>
      <c r="X22">
        <f t="shared" si="17"/>
        <v>0.86163550097683506</v>
      </c>
      <c r="Y22">
        <f t="shared" si="17"/>
        <v>1.0398372242450205</v>
      </c>
    </row>
    <row r="23" spans="2:25" x14ac:dyDescent="0.2">
      <c r="B23">
        <f t="shared" si="15"/>
        <v>851554.5</v>
      </c>
      <c r="D23">
        <f>B6/$B$23</f>
        <v>0.89654508313912973</v>
      </c>
      <c r="E23">
        <f t="shared" ref="E23:M23" si="18">C6/$B$23</f>
        <v>1.1034549168608703</v>
      </c>
      <c r="F23">
        <f t="shared" si="18"/>
        <v>0.99493925520914983</v>
      </c>
      <c r="G23">
        <f t="shared" si="18"/>
        <v>1.0263934956599958</v>
      </c>
      <c r="H23">
        <f t="shared" si="18"/>
        <v>0.49547151709021559</v>
      </c>
      <c r="I23">
        <f t="shared" si="18"/>
        <v>0.5264454594509218</v>
      </c>
      <c r="J23">
        <f t="shared" si="18"/>
        <v>0.13199155192063455</v>
      </c>
      <c r="K23">
        <f t="shared" si="18"/>
        <v>0.13833641886690751</v>
      </c>
      <c r="L23">
        <f t="shared" si="18"/>
        <v>0.16373350149638102</v>
      </c>
      <c r="M23">
        <f t="shared" si="18"/>
        <v>0.1934661844896598</v>
      </c>
      <c r="P23">
        <f t="shared" si="17"/>
        <v>1.1231241576146398</v>
      </c>
      <c r="Q23">
        <f t="shared" si="17"/>
        <v>0.88892270755556313</v>
      </c>
      <c r="R23">
        <f t="shared" si="17"/>
        <v>0.90649221889772147</v>
      </c>
      <c r="S23">
        <f t="shared" si="17"/>
        <v>0.86272782398773495</v>
      </c>
      <c r="T23">
        <f t="shared" si="17"/>
        <v>1.1968117254177915</v>
      </c>
      <c r="U23">
        <f t="shared" si="17"/>
        <v>1.0873661880405179</v>
      </c>
      <c r="V23">
        <f t="shared" si="17"/>
        <v>0.93827292300574738</v>
      </c>
      <c r="W23">
        <f t="shared" si="17"/>
        <v>0.79871987504350561</v>
      </c>
      <c r="X23">
        <f t="shared" si="17"/>
        <v>0.95599162291648732</v>
      </c>
      <c r="Y23">
        <f t="shared" si="17"/>
        <v>0.68712025105161245</v>
      </c>
    </row>
    <row r="24" spans="2:25" x14ac:dyDescent="0.2">
      <c r="B24">
        <f>AVERAGE(B7:C7)</f>
        <v>905534.5</v>
      </c>
      <c r="D24">
        <f>B7/$B$24</f>
        <v>0.987744807072508</v>
      </c>
      <c r="E24">
        <f t="shared" ref="E24:M24" si="19">C7/$B$24</f>
        <v>1.0122551929274919</v>
      </c>
      <c r="F24">
        <f t="shared" si="19"/>
        <v>0.95166998054740048</v>
      </c>
      <c r="G24">
        <f t="shared" si="19"/>
        <v>0.94615611001016531</v>
      </c>
      <c r="H24">
        <f t="shared" si="19"/>
        <v>0.60409625475340811</v>
      </c>
      <c r="I24">
        <f t="shared" si="19"/>
        <v>0.49601423247816623</v>
      </c>
      <c r="J24">
        <f t="shared" si="19"/>
        <v>0.18088985013823328</v>
      </c>
      <c r="K24">
        <f t="shared" si="19"/>
        <v>0.13787547575492706</v>
      </c>
      <c r="L24">
        <f t="shared" si="19"/>
        <v>0.18314597621625681</v>
      </c>
      <c r="M24">
        <f t="shared" si="19"/>
        <v>0.14876075952931667</v>
      </c>
      <c r="P24">
        <f t="shared" si="17"/>
        <v>0.70704923879490678</v>
      </c>
      <c r="Q24">
        <f t="shared" si="17"/>
        <v>0.93488662843976644</v>
      </c>
      <c r="R24">
        <f t="shared" si="17"/>
        <v>0.9491720528679346</v>
      </c>
      <c r="S24">
        <f t="shared" si="17"/>
        <v>0.7526812694551791</v>
      </c>
      <c r="T24">
        <f t="shared" si="17"/>
        <v>0.73821545436264924</v>
      </c>
      <c r="U24">
        <f t="shared" si="17"/>
        <v>1.1839263688946875</v>
      </c>
      <c r="V24">
        <f t="shared" si="17"/>
        <v>0.84304220949683151</v>
      </c>
      <c r="W24">
        <f t="shared" si="17"/>
        <v>0.96736910397193454</v>
      </c>
      <c r="X24">
        <f t="shared" si="17"/>
        <v>0.7808616479242666</v>
      </c>
      <c r="Y24">
        <f t="shared" si="17"/>
        <v>0.7820322475279865</v>
      </c>
    </row>
    <row r="29" spans="2:25" x14ac:dyDescent="0.2">
      <c r="P29">
        <f>B5/$N$2</f>
        <v>1.0241385340455755</v>
      </c>
      <c r="Q29">
        <f t="shared" ref="Q29:Y31" si="20">C5/$N$2</f>
        <v>0.97586146595442447</v>
      </c>
      <c r="R29">
        <f t="shared" si="20"/>
        <v>0.8706980542554924</v>
      </c>
      <c r="S29">
        <f t="shared" si="20"/>
        <v>0.86767266145837374</v>
      </c>
      <c r="T29">
        <f t="shared" si="20"/>
        <v>0.48135446628780343</v>
      </c>
      <c r="U29">
        <f t="shared" si="20"/>
        <v>0.33138560750352547</v>
      </c>
      <c r="V29">
        <f t="shared" si="20"/>
        <v>0.14332712231907729</v>
      </c>
      <c r="W29">
        <f t="shared" si="20"/>
        <v>0.11846755929537292</v>
      </c>
      <c r="X29">
        <f t="shared" si="20"/>
        <v>0.1543277675409466</v>
      </c>
      <c r="Y29">
        <f t="shared" si="20"/>
        <v>0.12066251967323691</v>
      </c>
    </row>
    <row r="30" spans="2:25" x14ac:dyDescent="0.2">
      <c r="P30">
        <f t="shared" ref="P30:P31" si="21">B6/$N$2</f>
        <v>1.3153515425454476</v>
      </c>
      <c r="Q30">
        <f t="shared" si="20"/>
        <v>1.6189159411151053</v>
      </c>
      <c r="R30">
        <f t="shared" si="20"/>
        <v>1.4597089523888285</v>
      </c>
      <c r="S30">
        <f t="shared" si="20"/>
        <v>1.5058565298779074</v>
      </c>
      <c r="T30">
        <f t="shared" si="20"/>
        <v>0.72692298083889184</v>
      </c>
      <c r="U30">
        <f t="shared" si="20"/>
        <v>0.77236589679378997</v>
      </c>
      <c r="V30">
        <f t="shared" si="20"/>
        <v>0.19364925945930581</v>
      </c>
      <c r="W30">
        <f t="shared" si="20"/>
        <v>0.20295802784360648</v>
      </c>
      <c r="X30">
        <f t="shared" si="20"/>
        <v>0.24021894471335867</v>
      </c>
      <c r="Y30">
        <f t="shared" si="20"/>
        <v>0.28384076716794115</v>
      </c>
    </row>
    <row r="31" spans="2:25" x14ac:dyDescent="0.2">
      <c r="P31">
        <f t="shared" si="21"/>
        <v>1.5410155223669737</v>
      </c>
      <c r="Q31">
        <f t="shared" si="20"/>
        <v>1.5792550400959304</v>
      </c>
      <c r="R31">
        <f t="shared" si="20"/>
        <v>1.484733912740849</v>
      </c>
      <c r="S31">
        <f t="shared" si="20"/>
        <v>1.4761315287795658</v>
      </c>
      <c r="T31">
        <f t="shared" si="20"/>
        <v>0.94247188030057516</v>
      </c>
      <c r="U31">
        <f t="shared" si="20"/>
        <v>0.77384930408212671</v>
      </c>
      <c r="V31">
        <f t="shared" si="20"/>
        <v>0.28221263721732776</v>
      </c>
      <c r="W31">
        <f t="shared" si="20"/>
        <v>0.21510439414183338</v>
      </c>
      <c r="X31">
        <f t="shared" si="20"/>
        <v>0.28573249911055865</v>
      </c>
      <c r="Y31">
        <f t="shared" si="20"/>
        <v>0.23208690940447485</v>
      </c>
    </row>
    <row r="36" spans="16:25" x14ac:dyDescent="0.2">
      <c r="P36">
        <f>B14/$N$11</f>
        <v>0.91915673656354502</v>
      </c>
      <c r="Q36">
        <f t="shared" ref="Q36:Y36" si="22">C14/$N$11</f>
        <v>1.0808432634364551</v>
      </c>
      <c r="R36">
        <f t="shared" si="22"/>
        <v>0.92834674907399162</v>
      </c>
      <c r="S36">
        <f t="shared" si="22"/>
        <v>0.89523242527744451</v>
      </c>
      <c r="T36">
        <f t="shared" si="22"/>
        <v>0.43434061353358233</v>
      </c>
      <c r="U36">
        <f t="shared" si="22"/>
        <v>0.45711310446274128</v>
      </c>
      <c r="V36">
        <f t="shared" si="22"/>
        <v>0.1387360459418791</v>
      </c>
      <c r="W36">
        <f t="shared" si="22"/>
        <v>0.12424929647917364</v>
      </c>
      <c r="X36">
        <f t="shared" si="22"/>
        <v>0.15790168200551769</v>
      </c>
      <c r="Y36">
        <f t="shared" si="22"/>
        <v>0.14898990673937659</v>
      </c>
    </row>
    <row r="37" spans="16:25" x14ac:dyDescent="0.2">
      <c r="P37">
        <f t="shared" ref="P37:P38" si="23">B15/$N$11</f>
        <v>1.7542387705187181</v>
      </c>
      <c r="Q37">
        <f t="shared" ref="Q37:Q38" si="24">C15/$N$11</f>
        <v>1.7088635952139102</v>
      </c>
      <c r="R37">
        <f t="shared" ref="R37:R38" si="25">D15/$N$11</f>
        <v>1.5712650485943394</v>
      </c>
      <c r="S37">
        <f t="shared" ref="S37:S38" si="26">E15/$N$11</f>
        <v>1.5426823093282105</v>
      </c>
      <c r="T37">
        <f t="shared" ref="T37:T38" si="27">F15/$N$11</f>
        <v>1.0330785212099638</v>
      </c>
      <c r="U37">
        <f t="shared" ref="U37:U38" si="28">G15/$N$11</f>
        <v>0.99728207221279419</v>
      </c>
      <c r="V37">
        <f t="shared" ref="V37:V38" si="29">H15/$N$11</f>
        <v>0.21575661606226787</v>
      </c>
      <c r="W37">
        <f t="shared" ref="W37:W38" si="30">I15/$N$11</f>
        <v>0.19249516409348363</v>
      </c>
      <c r="X37">
        <f t="shared" ref="X37:X38" si="31">J15/$N$11</f>
        <v>0.27269704976457243</v>
      </c>
      <c r="Y37">
        <f t="shared" ref="Y37:Y38" si="32">K15/$N$11</f>
        <v>0.23159363450469167</v>
      </c>
    </row>
    <row r="38" spans="16:25" x14ac:dyDescent="0.2">
      <c r="P38">
        <f t="shared" si="23"/>
        <v>1.2938256905040288</v>
      </c>
      <c r="Q38">
        <f t="shared" si="24"/>
        <v>1.7531953808525722</v>
      </c>
      <c r="R38">
        <f t="shared" si="25"/>
        <v>1.6734497224276608</v>
      </c>
      <c r="S38">
        <f t="shared" si="26"/>
        <v>1.3193355449102531</v>
      </c>
      <c r="T38">
        <f t="shared" si="27"/>
        <v>0.82617230455112256</v>
      </c>
      <c r="U38">
        <f t="shared" si="28"/>
        <v>1.0879280838557954</v>
      </c>
      <c r="V38">
        <f t="shared" si="29"/>
        <v>0.28251718779888768</v>
      </c>
      <c r="W38">
        <f t="shared" si="30"/>
        <v>0.24709308570218591</v>
      </c>
      <c r="X38">
        <f t="shared" si="31"/>
        <v>0.26494323244164436</v>
      </c>
      <c r="Y38">
        <f t="shared" si="32"/>
        <v>0.21552338778395286</v>
      </c>
    </row>
    <row r="43" spans="16:25" x14ac:dyDescent="0.2">
      <c r="P43">
        <f t="shared" ref="P43:Y45" si="33">P36/P29</f>
        <v>0.89749258133337784</v>
      </c>
      <c r="Q43">
        <f t="shared" si="33"/>
        <v>1.1075785868636128</v>
      </c>
      <c r="R43">
        <f t="shared" si="33"/>
        <v>1.0662097434773676</v>
      </c>
      <c r="S43">
        <f t="shared" si="33"/>
        <v>1.0317628583257985</v>
      </c>
      <c r="T43">
        <f t="shared" si="33"/>
        <v>0.90233007887764904</v>
      </c>
      <c r="U43">
        <f t="shared" si="33"/>
        <v>1.3793993888460538</v>
      </c>
      <c r="V43">
        <f t="shared" si="33"/>
        <v>0.96796784653934898</v>
      </c>
      <c r="W43">
        <f t="shared" si="33"/>
        <v>1.0488043918368</v>
      </c>
      <c r="X43">
        <f t="shared" si="33"/>
        <v>1.0231579483168696</v>
      </c>
      <c r="Y43">
        <f t="shared" si="33"/>
        <v>1.2347654196419267</v>
      </c>
    </row>
    <row r="44" spans="16:25" x14ac:dyDescent="0.2">
      <c r="P44" s="2">
        <f t="shared" si="33"/>
        <v>1.3336653463179455</v>
      </c>
      <c r="Q44" s="2">
        <f t="shared" si="33"/>
        <v>1.0555604227584845</v>
      </c>
      <c r="R44" s="2">
        <f t="shared" si="33"/>
        <v>1.0764235199235768</v>
      </c>
      <c r="S44" s="2">
        <f t="shared" si="33"/>
        <v>1.0244550385243465</v>
      </c>
      <c r="T44" s="2">
        <f t="shared" si="33"/>
        <v>1.4211664075027026</v>
      </c>
      <c r="U44" s="2">
        <f t="shared" si="33"/>
        <v>1.2912041771298628</v>
      </c>
      <c r="V44" s="2">
        <f t="shared" si="33"/>
        <v>1.1141618442780969</v>
      </c>
      <c r="W44" s="2">
        <f t="shared" si="33"/>
        <v>0.94844814042938363</v>
      </c>
      <c r="X44" s="2">
        <f t="shared" si="33"/>
        <v>1.1352020969452192</v>
      </c>
      <c r="Y44" s="2">
        <f t="shared" si="33"/>
        <v>0.81592801772433121</v>
      </c>
    </row>
    <row r="45" spans="16:25" x14ac:dyDescent="0.2">
      <c r="P45" s="2">
        <f t="shared" si="33"/>
        <v>0.83959289943863413</v>
      </c>
      <c r="Q45" s="2">
        <f t="shared" si="33"/>
        <v>1.1101407539253925</v>
      </c>
      <c r="R45" s="2">
        <f t="shared" si="33"/>
        <v>1.1271041282666188</v>
      </c>
      <c r="S45" s="2">
        <f t="shared" si="33"/>
        <v>0.89377912414149963</v>
      </c>
      <c r="T45" s="2">
        <f t="shared" si="33"/>
        <v>0.87660154304830606</v>
      </c>
      <c r="U45" s="2">
        <f t="shared" si="33"/>
        <v>1.4058655582125281</v>
      </c>
      <c r="V45" s="2">
        <f t="shared" si="33"/>
        <v>1.0010791528847285</v>
      </c>
      <c r="W45" s="2">
        <f t="shared" si="33"/>
        <v>1.1487124039839938</v>
      </c>
      <c r="X45" s="2">
        <f t="shared" si="33"/>
        <v>0.92724220474174945</v>
      </c>
      <c r="Y45" s="2">
        <f t="shared" si="33"/>
        <v>0.92863224529542276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PFAS Dox</vt:lpstr>
      <vt:lpstr>PFAS Mix Dox</vt:lpstr>
      <vt:lpstr>PFPA Dox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2024-10-22T00:23:42Z</dcterms:created>
  <dcterms:modified xsi:type="dcterms:W3CDTF">2025-07-03T20:06:00Z</dcterms:modified>
</cp:coreProperties>
</file>