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880" yWindow="0" windowWidth="24720" windowHeight="150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1" l="1"/>
  <c r="C17" i="1"/>
  <c r="C16" i="1"/>
  <c r="A16" i="1"/>
  <c r="D15" i="1"/>
  <c r="A15" i="1"/>
  <c r="D13" i="1"/>
  <c r="C13" i="1"/>
  <c r="D12" i="1"/>
  <c r="C12" i="1"/>
  <c r="L59" i="1"/>
  <c r="L60" i="1"/>
  <c r="L61" i="1"/>
  <c r="L58" i="1"/>
  <c r="L51" i="1"/>
  <c r="L52" i="1"/>
  <c r="L53" i="1"/>
  <c r="L54" i="1"/>
  <c r="L55" i="1"/>
  <c r="L56" i="1"/>
  <c r="L57" i="1"/>
  <c r="L50" i="1"/>
  <c r="L43" i="1"/>
  <c r="L44" i="1"/>
  <c r="L45" i="1"/>
  <c r="L46" i="1"/>
  <c r="L47" i="1"/>
  <c r="L48" i="1"/>
  <c r="L49" i="1"/>
  <c r="L42" i="1"/>
  <c r="L35" i="1"/>
  <c r="L36" i="1"/>
  <c r="L37" i="1"/>
  <c r="L38" i="1"/>
  <c r="L39" i="1"/>
  <c r="L40" i="1"/>
  <c r="L41" i="1"/>
  <c r="L34" i="1"/>
  <c r="L27" i="1"/>
  <c r="L28" i="1"/>
  <c r="L29" i="1"/>
  <c r="L30" i="1"/>
  <c r="L31" i="1"/>
  <c r="L32" i="1"/>
  <c r="L33" i="1"/>
  <c r="L26" i="1"/>
  <c r="L19" i="1"/>
  <c r="L20" i="1"/>
  <c r="L21" i="1"/>
  <c r="L22" i="1"/>
  <c r="L23" i="1"/>
  <c r="L24" i="1"/>
  <c r="L25" i="1"/>
  <c r="L18" i="1"/>
  <c r="L11" i="1"/>
  <c r="L12" i="1"/>
  <c r="L13" i="1"/>
  <c r="L14" i="1"/>
  <c r="L15" i="1"/>
  <c r="L16" i="1"/>
  <c r="L17" i="1"/>
  <c r="L10" i="1"/>
  <c r="L3" i="1"/>
  <c r="L4" i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<sst xmlns="http://schemas.openxmlformats.org/spreadsheetml/2006/main" count="116" uniqueCount="76">
  <si>
    <t>Request Number:</t>
  </si>
  <si>
    <t>Name:</t>
  </si>
  <si>
    <t>Katherine Pelch</t>
  </si>
  <si>
    <t>Date:</t>
  </si>
  <si>
    <t>Principal Investigator:</t>
  </si>
  <si>
    <t>Michael Waalkes</t>
  </si>
  <si>
    <t>Dye Terminator:</t>
  </si>
  <si>
    <t>Big Dye V1.1</t>
  </si>
  <si>
    <t>Reaction Done By:</t>
  </si>
  <si>
    <t xml:space="preserve"> Core</t>
  </si>
  <si>
    <t>Template:</t>
  </si>
  <si>
    <t>Unknown</t>
  </si>
  <si>
    <t>Eletro. Printed:</t>
  </si>
  <si>
    <t xml:space="preserve"> No</t>
  </si>
  <si>
    <t>Delivery:</t>
  </si>
  <si>
    <t xml:space="preserve"> File On Server</t>
  </si>
  <si>
    <t>Micro Array:</t>
  </si>
  <si>
    <t>Special Instructions:</t>
  </si>
  <si>
    <t>CLC BIO quality/status</t>
  </si>
  <si>
    <t>BDPC status</t>
  </si>
  <si>
    <t>action to take</t>
  </si>
  <si>
    <t>Aldh1a11R3b</t>
  </si>
  <si>
    <t>Aldh1a11R4b</t>
  </si>
  <si>
    <t>Aldh1a11R5b</t>
  </si>
  <si>
    <t>Aldh1a11R7b</t>
  </si>
  <si>
    <t>Aldh1a11R8b</t>
  </si>
  <si>
    <t>Aldh1a11R9b</t>
  </si>
  <si>
    <t>Aldh1a11C1b</t>
  </si>
  <si>
    <t>Aldh1a11C4b</t>
  </si>
  <si>
    <t>Aldh1a11C8b</t>
  </si>
  <si>
    <t>Aldh1a11C10b</t>
  </si>
  <si>
    <t>Aldh1a11A1b</t>
  </si>
  <si>
    <t>Aldh1a11A3b</t>
  </si>
  <si>
    <t>Aldh1a11A10b</t>
  </si>
  <si>
    <t>Aldh1a11B7b</t>
  </si>
  <si>
    <t>Aldh1a11P5b</t>
  </si>
  <si>
    <t>Aldh1a11P6b</t>
  </si>
  <si>
    <t>Aldh1a11P9b</t>
  </si>
  <si>
    <t>Aldh1a11P10b</t>
  </si>
  <si>
    <t>Aldh1a11N2b</t>
  </si>
  <si>
    <t>Aldh1a11N4b</t>
  </si>
  <si>
    <t>Aldh1a11N5b</t>
  </si>
  <si>
    <t>Hyal11C10b</t>
  </si>
  <si>
    <t>Hyal11A4b</t>
  </si>
  <si>
    <t>Hyal11B9b</t>
  </si>
  <si>
    <t>Hyal11N5b</t>
  </si>
  <si>
    <t>Hyal11P2b</t>
  </si>
  <si>
    <t>Nes1B5b</t>
  </si>
  <si>
    <t>Nes1B7b</t>
  </si>
  <si>
    <t>Nes1N9b</t>
  </si>
  <si>
    <t>S100P2R9b</t>
  </si>
  <si>
    <t>S100P3R6b</t>
  </si>
  <si>
    <t>S10P3R8b</t>
  </si>
  <si>
    <t>S100P3R10b</t>
  </si>
  <si>
    <t>S100P3B3b</t>
  </si>
  <si>
    <t>S100P3P7b</t>
  </si>
  <si>
    <t>S100P3N1b</t>
  </si>
  <si>
    <t>S100P3N6b</t>
  </si>
  <si>
    <t>Wnt41R2b</t>
  </si>
  <si>
    <t>Wnt41R10b</t>
  </si>
  <si>
    <t>Wnt41B2b</t>
  </si>
  <si>
    <t>Wnt41B3b</t>
  </si>
  <si>
    <t>Wnt41N3b</t>
  </si>
  <si>
    <t>Wnt41N4b</t>
  </si>
  <si>
    <t>Wnt41N5b</t>
  </si>
  <si>
    <t>x</t>
  </si>
  <si>
    <t>Wnt41A2b</t>
  </si>
  <si>
    <t>13-2060</t>
  </si>
  <si>
    <t>Please add 1 µL M13 reverse primer. I have further diluted several samples and are repeating them to see if that helps clean up any of the background noise.</t>
  </si>
  <si>
    <t>worse than original, try reverse of original</t>
  </si>
  <si>
    <t>use this… rerun analysis</t>
  </si>
  <si>
    <t>look about the same, try reverse of original</t>
  </si>
  <si>
    <t>did not align again</t>
  </si>
  <si>
    <t>did not align</t>
  </si>
  <si>
    <t>looks about the same</t>
  </si>
  <si>
    <t>didn't need this, don't include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</si>
</sst>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3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14" fontId="0" fillId="0" borderId="0" xfId="0" applyNumberFormat="1"/>
    <xf numFmtId="0" fontId="3" fillId="0" borderId="0" xfId="0" applyFont="1"/>
    <xf numFmtId="0" fontId="0" fillId="0" borderId="1" xfId="0" applyBorder="1"/>
    <xf numFmtId="0" fontId="0" fillId="0" borderId="0" xfId="0" applyFill="1" applyBorder="1"/>
    <xf numFmtId="0" fontId="0" fillId="0" borderId="2" xfId="0" applyBorder="1"/>
    <xf numFmtId="0" fontId="3" fillId="0" borderId="2" xfId="0" applyFont="1" applyBorder="1"/>
    <xf numFmtId="0" fontId="0" fillId="0" borderId="0" xfId="0" applyBorder="1"/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Fill="1" applyBorder="1"/>
    <xf numFmtId="0" fontId="3" fillId="0" borderId="1" xfId="0" applyFont="1" applyFill="1" applyBorder="1"/>
    <xf numFmtId="0" fontId="5" fillId="0" borderId="0" xfId="111" applyFont="1" applyFill="1" applyBorder="1"/>
    <xf numFmtId="0" fontId="5" fillId="0" borderId="2" xfId="111" applyFont="1" applyFill="1" applyBorder="1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0" fontId="0" fillId="0" borderId="1" xfId="0" applyFill="1" applyBorder="1"/>
    <xf numFmtId="0" fontId="0" fillId="0" borderId="3" xfId="0" applyBorder="1"/>
    <xf numFmtId="0" fontId="0" fillId="2" borderId="3" xfId="0" applyFill="1" applyBorder="1"/>
  </cellXfs>
  <cellStyles count="13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Normal" xfId="0" builtinId="0"/>
    <cellStyle name="Normal_Sheet1" xfId="11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61"/>
  <sheetViews>
    <sheetView tabSelected="1" topLeftCell="A18" workbookViewId="0">
      <selection activeCell="I32" sqref="I32"/>
    </sheetView>
  </sheetViews>
  <sheetFormatPr baseColWidth="10" defaultRowHeight="15" x14ac:dyDescent="0"/>
  <cols>
    <col min="1" max="1" width="12.1640625" bestFit="1" customWidth="1"/>
    <col min="2" max="2" width="13.1640625" bestFit="1" customWidth="1"/>
    <col min="3" max="3" width="13" bestFit="1" customWidth="1"/>
    <col min="4" max="4" width="12.1640625" bestFit="1" customWidth="1"/>
    <col min="5" max="5" width="11.33203125" bestFit="1" customWidth="1"/>
    <col min="6" max="6" width="10.1640625" bestFit="1" customWidth="1"/>
    <col min="12" max="12" width="13.1640625" bestFit="1" customWidth="1"/>
    <col min="13" max="13" width="19.33203125" bestFit="1" customWidth="1"/>
    <col min="14" max="14" width="18" bestFit="1" customWidth="1"/>
  </cols>
  <sheetData>
    <row r="1" spans="1:15">
      <c r="M1" s="2" t="s">
        <v>18</v>
      </c>
      <c r="N1" s="2" t="s">
        <v>19</v>
      </c>
      <c r="O1" s="2" t="s">
        <v>20</v>
      </c>
    </row>
    <row r="2" spans="1:15">
      <c r="A2" s="5" t="s">
        <v>21</v>
      </c>
      <c r="B2" s="13" t="s">
        <v>29</v>
      </c>
      <c r="C2" s="13" t="s">
        <v>37</v>
      </c>
      <c r="D2" s="6" t="s">
        <v>46</v>
      </c>
      <c r="E2" s="6" t="s">
        <v>53</v>
      </c>
      <c r="F2" s="5" t="s">
        <v>61</v>
      </c>
      <c r="G2" s="6"/>
      <c r="K2">
        <v>1</v>
      </c>
      <c r="L2" t="str">
        <f>A2</f>
        <v>Aldh1a11R3b</v>
      </c>
      <c r="M2" t="s">
        <v>69</v>
      </c>
    </row>
    <row r="3" spans="1:15">
      <c r="A3" s="7" t="s">
        <v>22</v>
      </c>
      <c r="B3" s="12" t="s">
        <v>30</v>
      </c>
      <c r="C3" s="12" t="s">
        <v>38</v>
      </c>
      <c r="D3" s="8" t="s">
        <v>45</v>
      </c>
      <c r="E3" s="8" t="s">
        <v>54</v>
      </c>
      <c r="F3" s="7" t="s">
        <v>62</v>
      </c>
      <c r="G3" s="8"/>
      <c r="K3">
        <v>2</v>
      </c>
      <c r="L3" t="str">
        <f t="shared" ref="L3:L5" si="0">A3</f>
        <v>Aldh1a11R4b</v>
      </c>
      <c r="M3" t="s">
        <v>69</v>
      </c>
    </row>
    <row r="4" spans="1:15">
      <c r="A4" s="7" t="s">
        <v>23</v>
      </c>
      <c r="B4" s="12" t="s">
        <v>31</v>
      </c>
      <c r="C4" s="12" t="s">
        <v>39</v>
      </c>
      <c r="D4" s="2" t="s">
        <v>47</v>
      </c>
      <c r="E4" s="2" t="s">
        <v>55</v>
      </c>
      <c r="F4" t="s">
        <v>63</v>
      </c>
      <c r="K4">
        <v>3</v>
      </c>
      <c r="L4" s="14" t="str">
        <f t="shared" si="0"/>
        <v>Aldh1a11R5b</v>
      </c>
      <c r="M4" s="14" t="s">
        <v>70</v>
      </c>
    </row>
    <row r="5" spans="1:15">
      <c r="A5" s="8" t="s">
        <v>24</v>
      </c>
      <c r="B5" s="2" t="s">
        <v>32</v>
      </c>
      <c r="C5" s="2" t="s">
        <v>40</v>
      </c>
      <c r="D5" s="2" t="s">
        <v>48</v>
      </c>
      <c r="E5" s="2" t="s">
        <v>56</v>
      </c>
      <c r="F5" s="2" t="s">
        <v>64</v>
      </c>
      <c r="K5">
        <v>4</v>
      </c>
      <c r="L5" t="str">
        <f t="shared" si="0"/>
        <v>Aldh1a11R7b</v>
      </c>
      <c r="M5" t="s">
        <v>69</v>
      </c>
    </row>
    <row r="6" spans="1:15">
      <c r="A6" s="8" t="s">
        <v>25</v>
      </c>
      <c r="B6" s="12" t="s">
        <v>33</v>
      </c>
      <c r="C6" s="2" t="s">
        <v>41</v>
      </c>
      <c r="D6" s="2" t="s">
        <v>49</v>
      </c>
      <c r="E6" s="2" t="s">
        <v>57</v>
      </c>
      <c r="F6" s="2" t="s">
        <v>60</v>
      </c>
      <c r="K6">
        <v>5</v>
      </c>
      <c r="L6" s="14" t="str">
        <f>A6</f>
        <v>Aldh1a11R8b</v>
      </c>
      <c r="M6" s="14" t="s">
        <v>70</v>
      </c>
    </row>
    <row r="7" spans="1:15">
      <c r="A7" s="8" t="s">
        <v>26</v>
      </c>
      <c r="B7" s="12" t="s">
        <v>34</v>
      </c>
      <c r="C7" s="2" t="s">
        <v>42</v>
      </c>
      <c r="D7" s="2" t="s">
        <v>50</v>
      </c>
      <c r="E7" s="2" t="s">
        <v>58</v>
      </c>
      <c r="K7">
        <v>6</v>
      </c>
      <c r="L7" t="str">
        <f>A7</f>
        <v>Aldh1a11R9b</v>
      </c>
      <c r="M7" t="s">
        <v>71</v>
      </c>
    </row>
    <row r="8" spans="1:15">
      <c r="A8" s="10" t="s">
        <v>27</v>
      </c>
      <c r="B8" s="12" t="s">
        <v>35</v>
      </c>
      <c r="C8" s="2" t="s">
        <v>43</v>
      </c>
      <c r="D8" s="2" t="s">
        <v>51</v>
      </c>
      <c r="E8" s="2" t="s">
        <v>59</v>
      </c>
      <c r="K8">
        <v>7</v>
      </c>
      <c r="L8" s="14" t="str">
        <f>A8</f>
        <v>Aldh1a11C1b</v>
      </c>
      <c r="M8" s="14" t="s">
        <v>70</v>
      </c>
    </row>
    <row r="9" spans="1:15">
      <c r="A9" s="11" t="s">
        <v>28</v>
      </c>
      <c r="B9" s="9" t="s">
        <v>36</v>
      </c>
      <c r="C9" s="9" t="s">
        <v>44</v>
      </c>
      <c r="D9" s="9" t="s">
        <v>52</v>
      </c>
      <c r="E9" s="9" t="s">
        <v>66</v>
      </c>
      <c r="F9" s="3"/>
      <c r="G9" s="3"/>
      <c r="K9">
        <v>8</v>
      </c>
      <c r="L9" t="str">
        <f>A9</f>
        <v>Aldh1a11C4b</v>
      </c>
      <c r="M9" t="s">
        <v>69</v>
      </c>
    </row>
    <row r="10" spans="1:15">
      <c r="D10" s="10"/>
      <c r="E10" s="10"/>
      <c r="K10">
        <v>9</v>
      </c>
      <c r="L10" s="14" t="str">
        <f>B2</f>
        <v>Aldh1a11C8b</v>
      </c>
      <c r="M10" s="14" t="s">
        <v>70</v>
      </c>
    </row>
    <row r="11" spans="1:15">
      <c r="E11" s="10"/>
      <c r="K11" s="7">
        <v>10</v>
      </c>
      <c r="L11" s="15" t="str">
        <f t="shared" ref="L11:L17" si="1">B3</f>
        <v>Aldh1a11C10b</v>
      </c>
      <c r="M11" s="15" t="s">
        <v>70</v>
      </c>
      <c r="N11" s="7"/>
      <c r="O11" s="7"/>
    </row>
    <row r="12" spans="1:15">
      <c r="A12">
        <v>10</v>
      </c>
      <c r="B12">
        <v>20</v>
      </c>
      <c r="C12">
        <f>SUM(A12:B12)</f>
        <v>30</v>
      </c>
      <c r="D12">
        <f>A12/C12</f>
        <v>0.33333333333333331</v>
      </c>
      <c r="K12" s="7">
        <v>11</v>
      </c>
      <c r="L12" s="15" t="str">
        <f>B4</f>
        <v>Aldh1a11A1b</v>
      </c>
      <c r="M12" s="15" t="s">
        <v>70</v>
      </c>
      <c r="N12" s="4"/>
      <c r="O12" s="7"/>
    </row>
    <row r="13" spans="1:15">
      <c r="A13">
        <v>10</v>
      </c>
      <c r="B13">
        <v>40</v>
      </c>
      <c r="C13">
        <f>SUM(A13:B13)</f>
        <v>50</v>
      </c>
      <c r="D13">
        <f>A13/C13</f>
        <v>0.2</v>
      </c>
      <c r="K13" s="7">
        <v>12</v>
      </c>
      <c r="L13" s="15" t="str">
        <f>B5</f>
        <v>Aldh1a11A3b</v>
      </c>
      <c r="M13" s="15" t="s">
        <v>70</v>
      </c>
      <c r="N13" s="7"/>
      <c r="O13" s="7"/>
    </row>
    <row r="14" spans="1:15">
      <c r="B14" s="1"/>
      <c r="K14" s="7">
        <v>13</v>
      </c>
      <c r="L14" s="7" t="str">
        <f>B6</f>
        <v>Aldh1a11A10b</v>
      </c>
      <c r="M14" s="4" t="s">
        <v>71</v>
      </c>
      <c r="N14" s="7"/>
      <c r="O14" s="7"/>
    </row>
    <row r="15" spans="1:15">
      <c r="A15">
        <f>D12</f>
        <v>0.33333333333333331</v>
      </c>
      <c r="B15" t="s">
        <v>65</v>
      </c>
      <c r="C15">
        <v>7</v>
      </c>
      <c r="D15">
        <f>D13</f>
        <v>0.2</v>
      </c>
      <c r="K15" s="7">
        <v>14</v>
      </c>
      <c r="L15" s="15" t="str">
        <f>B7</f>
        <v>Aldh1a11B7b</v>
      </c>
      <c r="M15" s="15" t="s">
        <v>70</v>
      </c>
      <c r="N15" s="7"/>
      <c r="O15" s="7"/>
    </row>
    <row r="16" spans="1:15">
      <c r="A16">
        <f>A15</f>
        <v>0.33333333333333331</v>
      </c>
      <c r="B16" t="s">
        <v>65</v>
      </c>
      <c r="C16">
        <f>C15*D15</f>
        <v>1.4000000000000001</v>
      </c>
      <c r="K16" s="7">
        <v>15</v>
      </c>
      <c r="L16" s="15" t="str">
        <f t="shared" si="1"/>
        <v>Aldh1a11P5b</v>
      </c>
      <c r="M16" s="15" t="s">
        <v>70</v>
      </c>
      <c r="N16" s="7"/>
      <c r="O16" s="7"/>
    </row>
    <row r="17" spans="1:15">
      <c r="B17" s="1" t="s">
        <v>65</v>
      </c>
      <c r="C17">
        <f>C16/A16</f>
        <v>4.2000000000000011</v>
      </c>
      <c r="K17" s="7">
        <v>16</v>
      </c>
      <c r="L17" s="7" t="str">
        <f t="shared" si="1"/>
        <v>Aldh1a11P6b</v>
      </c>
      <c r="M17" s="4" t="s">
        <v>71</v>
      </c>
      <c r="N17" s="7"/>
      <c r="O17" s="7"/>
    </row>
    <row r="18" spans="1:15">
      <c r="C18">
        <f>C15-C17</f>
        <v>2.7999999999999989</v>
      </c>
      <c r="K18" s="7">
        <v>17</v>
      </c>
      <c r="L18" s="15" t="str">
        <f>C2</f>
        <v>Aldh1a11P9b</v>
      </c>
      <c r="M18" s="15" t="s">
        <v>70</v>
      </c>
      <c r="N18" s="7"/>
      <c r="O18" s="7"/>
    </row>
    <row r="19" spans="1:15">
      <c r="K19" s="7">
        <v>18</v>
      </c>
      <c r="L19" s="15" t="str">
        <f t="shared" ref="L19:L25" si="2">C3</f>
        <v>Aldh1a11P10b</v>
      </c>
      <c r="M19" s="15" t="s">
        <v>70</v>
      </c>
      <c r="N19" s="7"/>
      <c r="O19" s="7"/>
    </row>
    <row r="20" spans="1:15">
      <c r="K20" s="7">
        <v>19</v>
      </c>
      <c r="L20" s="7" t="str">
        <f t="shared" si="2"/>
        <v>Aldh1a11N2b</v>
      </c>
      <c r="M20" s="4" t="s">
        <v>71</v>
      </c>
      <c r="N20" s="7"/>
      <c r="O20" s="7"/>
    </row>
    <row r="21" spans="1:15">
      <c r="A21" t="s">
        <v>0</v>
      </c>
      <c r="B21" t="s">
        <v>67</v>
      </c>
      <c r="K21" s="7">
        <v>20</v>
      </c>
      <c r="L21" s="7" t="str">
        <f t="shared" si="2"/>
        <v>Aldh1a11N4b</v>
      </c>
      <c r="M21" s="4" t="s">
        <v>71</v>
      </c>
      <c r="N21" s="7"/>
      <c r="O21" s="7"/>
    </row>
    <row r="22" spans="1:15">
      <c r="A22" t="s">
        <v>1</v>
      </c>
      <c r="B22" t="s">
        <v>2</v>
      </c>
      <c r="K22" s="3">
        <v>21</v>
      </c>
      <c r="L22" s="16" t="str">
        <f t="shared" si="2"/>
        <v>Aldh1a11N5b</v>
      </c>
      <c r="M22" s="16" t="s">
        <v>70</v>
      </c>
      <c r="N22" s="3"/>
      <c r="O22" s="7"/>
    </row>
    <row r="23" spans="1:15">
      <c r="A23" t="s">
        <v>3</v>
      </c>
      <c r="B23" s="1">
        <v>41540</v>
      </c>
      <c r="K23" s="7">
        <v>22</v>
      </c>
      <c r="L23" s="7" t="str">
        <f t="shared" si="2"/>
        <v>Hyal11C10b</v>
      </c>
      <c r="M23" s="8" t="s">
        <v>72</v>
      </c>
      <c r="N23" s="4"/>
      <c r="O23" s="7"/>
    </row>
    <row r="24" spans="1:15">
      <c r="A24" t="s">
        <v>4</v>
      </c>
      <c r="B24" t="s">
        <v>5</v>
      </c>
      <c r="K24" s="7">
        <v>23</v>
      </c>
      <c r="L24" s="7" t="str">
        <f t="shared" si="2"/>
        <v>Hyal11A4b</v>
      </c>
      <c r="M24" s="7" t="s">
        <v>72</v>
      </c>
      <c r="N24" s="7"/>
      <c r="O24" s="7"/>
    </row>
    <row r="25" spans="1:15">
      <c r="A25" t="s">
        <v>6</v>
      </c>
      <c r="B25" t="s">
        <v>7</v>
      </c>
      <c r="K25" s="7">
        <v>24</v>
      </c>
      <c r="L25" s="15" t="str">
        <f t="shared" si="2"/>
        <v>Hyal11B9b</v>
      </c>
      <c r="M25" s="15" t="s">
        <v>70</v>
      </c>
      <c r="N25" s="7"/>
      <c r="O25" s="7"/>
    </row>
    <row r="26" spans="1:15">
      <c r="A26" t="s">
        <v>8</v>
      </c>
      <c r="B26" t="s">
        <v>9</v>
      </c>
      <c r="K26" s="7">
        <v>25</v>
      </c>
      <c r="L26" s="15" t="str">
        <f>D2</f>
        <v>Hyal11P2b</v>
      </c>
      <c r="M26" s="15" t="s">
        <v>70</v>
      </c>
      <c r="N26" s="7"/>
      <c r="O26" s="7"/>
    </row>
    <row r="27" spans="1:15">
      <c r="A27" t="s">
        <v>10</v>
      </c>
      <c r="B27" t="s">
        <v>11</v>
      </c>
      <c r="K27" s="3">
        <v>26</v>
      </c>
      <c r="L27" s="16" t="str">
        <f t="shared" ref="L27:L33" si="3">D3</f>
        <v>Hyal11N5b</v>
      </c>
      <c r="M27" s="16" t="s">
        <v>70</v>
      </c>
      <c r="N27" s="3"/>
      <c r="O27" s="7"/>
    </row>
    <row r="28" spans="1:15">
      <c r="A28" t="s">
        <v>12</v>
      </c>
      <c r="B28" t="s">
        <v>13</v>
      </c>
      <c r="K28" s="7">
        <v>27</v>
      </c>
      <c r="L28" s="15" t="str">
        <f t="shared" si="3"/>
        <v>Nes1B5b</v>
      </c>
      <c r="M28" s="15" t="s">
        <v>70</v>
      </c>
      <c r="N28" s="7"/>
      <c r="O28" s="7"/>
    </row>
    <row r="29" spans="1:15">
      <c r="A29" t="s">
        <v>14</v>
      </c>
      <c r="B29" t="s">
        <v>15</v>
      </c>
      <c r="K29" s="7">
        <v>28</v>
      </c>
      <c r="L29" s="15" t="str">
        <f t="shared" si="3"/>
        <v>Nes1B7b</v>
      </c>
      <c r="M29" s="15" t="s">
        <v>70</v>
      </c>
      <c r="N29" s="7"/>
      <c r="O29" s="7"/>
    </row>
    <row r="30" spans="1:15">
      <c r="A30" t="s">
        <v>16</v>
      </c>
      <c r="K30" s="3">
        <v>29</v>
      </c>
      <c r="L30" s="3" t="str">
        <f t="shared" si="3"/>
        <v>Nes1N9b</v>
      </c>
      <c r="M30" s="17" t="s">
        <v>73</v>
      </c>
      <c r="N30" s="3"/>
      <c r="O30" s="7"/>
    </row>
    <row r="31" spans="1:15">
      <c r="A31" t="s">
        <v>17</v>
      </c>
      <c r="B31" t="s">
        <v>68</v>
      </c>
      <c r="K31" s="18">
        <v>30</v>
      </c>
      <c r="L31" s="19" t="str">
        <f t="shared" si="3"/>
        <v>S100P2R9b</v>
      </c>
      <c r="M31" s="19" t="s">
        <v>70</v>
      </c>
      <c r="N31" s="18"/>
      <c r="O31" s="7"/>
    </row>
    <row r="32" spans="1:15">
      <c r="K32" s="7">
        <v>31</v>
      </c>
      <c r="L32" s="7" t="str">
        <f t="shared" si="3"/>
        <v>S100P3R6b</v>
      </c>
      <c r="M32" s="4" t="s">
        <v>74</v>
      </c>
      <c r="N32" s="7"/>
      <c r="O32" s="7"/>
    </row>
    <row r="33" spans="11:15">
      <c r="K33" s="7">
        <v>32</v>
      </c>
      <c r="L33" s="7" t="str">
        <f t="shared" si="3"/>
        <v>S10P3R8b</v>
      </c>
      <c r="M33" s="4" t="s">
        <v>74</v>
      </c>
      <c r="N33" s="7"/>
      <c r="O33" s="7"/>
    </row>
    <row r="34" spans="11:15">
      <c r="K34" s="7">
        <v>33</v>
      </c>
      <c r="L34" s="7" t="str">
        <f>E2</f>
        <v>S100P3R10b</v>
      </c>
      <c r="M34" s="4" t="s">
        <v>71</v>
      </c>
      <c r="N34" s="7"/>
      <c r="O34" s="7"/>
    </row>
    <row r="35" spans="11:15">
      <c r="K35" s="7">
        <v>34</v>
      </c>
      <c r="L35" s="7" t="str">
        <f t="shared" ref="L35:L41" si="4">E3</f>
        <v>S100P3B3b</v>
      </c>
      <c r="M35" s="4" t="s">
        <v>71</v>
      </c>
      <c r="N35" s="7"/>
      <c r="O35" s="7"/>
    </row>
    <row r="36" spans="11:15">
      <c r="K36" s="7">
        <v>35</v>
      </c>
      <c r="L36" s="7" t="str">
        <f t="shared" si="4"/>
        <v>S100P3P7b</v>
      </c>
      <c r="M36" s="4" t="s">
        <v>74</v>
      </c>
      <c r="N36" s="7"/>
      <c r="O36" s="7"/>
    </row>
    <row r="37" spans="11:15">
      <c r="K37" s="7">
        <v>36</v>
      </c>
      <c r="L37" s="7" t="str">
        <f t="shared" si="4"/>
        <v>S100P3N1b</v>
      </c>
      <c r="M37" s="7" t="s">
        <v>71</v>
      </c>
      <c r="N37" s="7"/>
      <c r="O37" s="7"/>
    </row>
    <row r="38" spans="11:15">
      <c r="K38" s="3">
        <v>37</v>
      </c>
      <c r="L38" s="3" t="str">
        <f t="shared" si="4"/>
        <v>S100P3N6b</v>
      </c>
      <c r="M38" s="3" t="s">
        <v>71</v>
      </c>
      <c r="N38" s="3"/>
      <c r="O38" s="7"/>
    </row>
    <row r="39" spans="11:15">
      <c r="K39" s="7">
        <v>38</v>
      </c>
      <c r="L39" s="15" t="str">
        <f t="shared" si="4"/>
        <v>Wnt41R2b</v>
      </c>
      <c r="M39" s="15" t="s">
        <v>70</v>
      </c>
      <c r="N39" s="7"/>
      <c r="O39" s="7"/>
    </row>
    <row r="40" spans="11:15">
      <c r="K40" s="7">
        <v>39</v>
      </c>
      <c r="L40" s="15" t="str">
        <f t="shared" si="4"/>
        <v>Wnt41R10b</v>
      </c>
      <c r="M40" s="15" t="s">
        <v>70</v>
      </c>
      <c r="N40" s="7"/>
      <c r="O40" s="7"/>
    </row>
    <row r="41" spans="11:15">
      <c r="K41" s="7">
        <v>40</v>
      </c>
      <c r="L41" s="7" t="str">
        <f t="shared" si="4"/>
        <v>Wnt41A2b</v>
      </c>
      <c r="M41" s="4" t="s">
        <v>75</v>
      </c>
      <c r="N41" s="7"/>
      <c r="O41" s="7"/>
    </row>
    <row r="42" spans="11:15">
      <c r="K42" s="7">
        <v>41</v>
      </c>
      <c r="L42" s="15" t="str">
        <f>F2</f>
        <v>Wnt41B3b</v>
      </c>
      <c r="M42" s="15" t="s">
        <v>70</v>
      </c>
      <c r="N42" s="7"/>
      <c r="O42" s="7"/>
    </row>
    <row r="43" spans="11:15">
      <c r="K43" s="7">
        <v>42</v>
      </c>
      <c r="L43" s="15" t="str">
        <f t="shared" ref="L43:L49" si="5">F3</f>
        <v>Wnt41N3b</v>
      </c>
      <c r="M43" s="15" t="s">
        <v>70</v>
      </c>
      <c r="N43" s="7"/>
      <c r="O43" s="7"/>
    </row>
    <row r="44" spans="11:15">
      <c r="K44" s="7">
        <v>43</v>
      </c>
      <c r="L44" s="15" t="str">
        <f t="shared" si="5"/>
        <v>Wnt41N4b</v>
      </c>
      <c r="M44" s="15" t="s">
        <v>70</v>
      </c>
      <c r="N44" s="7"/>
      <c r="O44" s="7"/>
    </row>
    <row r="45" spans="11:15">
      <c r="K45" s="7">
        <v>44</v>
      </c>
      <c r="L45" s="7" t="str">
        <f t="shared" si="5"/>
        <v>Wnt41N5b</v>
      </c>
      <c r="M45" s="4" t="s">
        <v>75</v>
      </c>
      <c r="N45" s="7"/>
      <c r="O45" s="7"/>
    </row>
    <row r="46" spans="11:15">
      <c r="K46" s="7">
        <v>45</v>
      </c>
      <c r="L46" s="15" t="str">
        <f t="shared" si="5"/>
        <v>Wnt41B2b</v>
      </c>
      <c r="M46" s="15" t="s">
        <v>70</v>
      </c>
      <c r="N46" s="7"/>
      <c r="O46" s="7"/>
    </row>
    <row r="47" spans="11:15">
      <c r="K47" s="7">
        <v>46</v>
      </c>
      <c r="L47" s="7">
        <f t="shared" si="5"/>
        <v>0</v>
      </c>
      <c r="M47" s="7"/>
      <c r="N47" s="7"/>
      <c r="O47" s="7"/>
    </row>
    <row r="48" spans="11:15">
      <c r="K48" s="7">
        <v>47</v>
      </c>
      <c r="L48" s="7">
        <f t="shared" si="5"/>
        <v>0</v>
      </c>
      <c r="M48" s="7"/>
      <c r="N48" s="7"/>
      <c r="O48" s="7"/>
    </row>
    <row r="49" spans="11:15">
      <c r="K49" s="7">
        <v>48</v>
      </c>
      <c r="L49" s="7">
        <f t="shared" si="5"/>
        <v>0</v>
      </c>
      <c r="M49" s="7"/>
      <c r="N49" s="7"/>
      <c r="O49" s="7"/>
    </row>
    <row r="50" spans="11:15">
      <c r="K50" s="7">
        <v>49</v>
      </c>
      <c r="L50" s="7">
        <f>G2</f>
        <v>0</v>
      </c>
      <c r="M50" s="7"/>
      <c r="N50" s="7"/>
      <c r="O50" s="7"/>
    </row>
    <row r="51" spans="11:15">
      <c r="K51" s="7">
        <v>50</v>
      </c>
      <c r="L51" s="7">
        <f t="shared" ref="L51:L57" si="6">G3</f>
        <v>0</v>
      </c>
      <c r="M51" s="7"/>
      <c r="N51" s="7"/>
      <c r="O51" s="7"/>
    </row>
    <row r="52" spans="11:15">
      <c r="K52" s="7"/>
      <c r="L52" s="7">
        <f t="shared" si="6"/>
        <v>0</v>
      </c>
      <c r="M52" s="7"/>
      <c r="N52" s="7"/>
      <c r="O52" s="7"/>
    </row>
    <row r="53" spans="11:15">
      <c r="K53" s="7"/>
      <c r="L53" s="7">
        <f t="shared" si="6"/>
        <v>0</v>
      </c>
      <c r="M53" s="7"/>
      <c r="N53" s="7"/>
      <c r="O53" s="7"/>
    </row>
    <row r="54" spans="11:15">
      <c r="K54" s="7"/>
      <c r="L54" s="7">
        <f t="shared" si="6"/>
        <v>0</v>
      </c>
      <c r="M54" s="7"/>
      <c r="N54" s="7"/>
      <c r="O54" s="7"/>
    </row>
    <row r="55" spans="11:15">
      <c r="K55" s="7"/>
      <c r="L55" s="7">
        <f t="shared" si="6"/>
        <v>0</v>
      </c>
      <c r="M55" s="7"/>
      <c r="N55" s="7"/>
      <c r="O55" s="7"/>
    </row>
    <row r="56" spans="11:15">
      <c r="K56" s="7"/>
      <c r="L56" s="7">
        <f t="shared" si="6"/>
        <v>0</v>
      </c>
      <c r="M56" s="7"/>
      <c r="N56" s="7"/>
      <c r="O56" s="7"/>
    </row>
    <row r="57" spans="11:15">
      <c r="K57" s="7"/>
      <c r="L57" s="7">
        <f t="shared" si="6"/>
        <v>0</v>
      </c>
      <c r="M57" s="7"/>
      <c r="N57" s="7"/>
      <c r="O57" s="7"/>
    </row>
    <row r="58" spans="11:15">
      <c r="K58" s="7"/>
      <c r="L58" s="7">
        <f>H2</f>
        <v>0</v>
      </c>
      <c r="M58" s="7"/>
      <c r="N58" s="7"/>
      <c r="O58" s="7"/>
    </row>
    <row r="59" spans="11:15">
      <c r="K59" s="7"/>
      <c r="L59" s="7">
        <f t="shared" ref="L59:L61" si="7">H3</f>
        <v>0</v>
      </c>
      <c r="M59" s="7"/>
      <c r="N59" s="7"/>
      <c r="O59" s="7"/>
    </row>
    <row r="60" spans="11:15">
      <c r="L60">
        <f t="shared" si="7"/>
        <v>0</v>
      </c>
    </row>
    <row r="61" spans="11:15">
      <c r="L61">
        <f t="shared" si="7"/>
        <v>0</v>
      </c>
    </row>
  </sheetData>
  <phoneticPr fontId="4" type="noConversion"/>
  <pageMargins left="0.75" right="0.75" top="1" bottom="1" header="0.5" footer="0.5"/>
  <pageSetup scale="4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Pelch</dc:creator>
  <cp:lastModifiedBy>Site License</cp:lastModifiedBy>
  <cp:lastPrinted>2013-09-23T13:56:12Z</cp:lastPrinted>
  <dcterms:created xsi:type="dcterms:W3CDTF">2013-08-23T13:18:48Z</dcterms:created>
  <dcterms:modified xsi:type="dcterms:W3CDTF">2013-10-18T16:36:02Z</dcterms:modified>
</cp:coreProperties>
</file>